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бекас ф4.3" sheetId="1" r:id="rId1"/>
  </sheets>
  <definedNames>
    <definedName name="_xlnm.Print_Area" localSheetId="0">'бекас ф4.3'!$A$1:$J$210</definedName>
  </definedNames>
  <calcPr calcId="125725" calcOnSave="0"/>
</workbook>
</file>

<file path=xl/calcChain.xml><?xml version="1.0" encoding="utf-8"?>
<calcChain xmlns="http://schemas.openxmlformats.org/spreadsheetml/2006/main">
  <c r="J205" i="1"/>
  <c r="I205"/>
  <c r="H205"/>
  <c r="G205"/>
  <c r="F205"/>
  <c r="E205"/>
  <c r="D205"/>
  <c r="J204"/>
  <c r="I204"/>
  <c r="H204"/>
  <c r="G204"/>
  <c r="F204"/>
  <c r="E204"/>
  <c r="D204"/>
  <c r="J203"/>
  <c r="I203"/>
  <c r="F203"/>
  <c r="J202"/>
  <c r="I202"/>
  <c r="F202"/>
  <c r="J201"/>
  <c r="I201"/>
  <c r="F201"/>
  <c r="J200"/>
  <c r="I200"/>
  <c r="F200"/>
  <c r="J199"/>
  <c r="I199"/>
  <c r="F199"/>
  <c r="J198"/>
  <c r="I198"/>
  <c r="F198"/>
  <c r="J197"/>
  <c r="I197"/>
  <c r="F197"/>
  <c r="J196"/>
  <c r="I196"/>
  <c r="F196"/>
  <c r="J195"/>
  <c r="I195"/>
  <c r="F195"/>
  <c r="J194"/>
  <c r="I194"/>
  <c r="F194"/>
  <c r="J193"/>
  <c r="I193"/>
  <c r="F193"/>
  <c r="J192"/>
  <c r="I192"/>
  <c r="F192"/>
  <c r="J191"/>
  <c r="I191"/>
  <c r="F191"/>
  <c r="J189"/>
  <c r="I189"/>
  <c r="H189"/>
  <c r="G189"/>
  <c r="F189"/>
  <c r="E189"/>
  <c r="D189"/>
  <c r="J188"/>
  <c r="F188"/>
  <c r="J187"/>
  <c r="F187"/>
  <c r="J186"/>
  <c r="F186"/>
  <c r="J185"/>
  <c r="I185"/>
  <c r="H185"/>
  <c r="G185"/>
  <c r="F185"/>
  <c r="E185"/>
  <c r="D185"/>
  <c r="J184"/>
  <c r="F184"/>
  <c r="J183"/>
  <c r="F183"/>
  <c r="J182"/>
  <c r="F182"/>
  <c r="J181"/>
  <c r="F181"/>
  <c r="J180"/>
  <c r="F180"/>
  <c r="J179"/>
  <c r="F179"/>
  <c r="J178"/>
  <c r="F178"/>
  <c r="J177"/>
  <c r="F177"/>
  <c r="J176"/>
  <c r="F176"/>
  <c r="J175"/>
  <c r="H175"/>
  <c r="G175"/>
  <c r="F175"/>
  <c r="E175"/>
  <c r="D175"/>
  <c r="J174"/>
  <c r="F174"/>
  <c r="J173"/>
  <c r="F173"/>
  <c r="J172"/>
  <c r="F172"/>
  <c r="J171"/>
  <c r="H171"/>
  <c r="G171"/>
  <c r="F171"/>
  <c r="E171"/>
  <c r="D171"/>
  <c r="J170"/>
  <c r="F170"/>
  <c r="J169"/>
  <c r="F169"/>
  <c r="J168"/>
  <c r="F168"/>
  <c r="J167"/>
  <c r="I167"/>
  <c r="H167"/>
  <c r="G167"/>
  <c r="F167"/>
  <c r="E167"/>
  <c r="D167"/>
  <c r="J166"/>
  <c r="F166"/>
  <c r="J165"/>
  <c r="F165"/>
  <c r="J164"/>
  <c r="F164"/>
  <c r="J163"/>
  <c r="F163"/>
  <c r="J162"/>
  <c r="F162"/>
  <c r="J161"/>
  <c r="F161"/>
  <c r="J160"/>
  <c r="I160"/>
  <c r="H160"/>
  <c r="G160"/>
  <c r="F160"/>
  <c r="E160"/>
  <c r="D160"/>
  <c r="J159"/>
  <c r="F159"/>
  <c r="J158"/>
  <c r="F158"/>
  <c r="J157"/>
  <c r="F157"/>
  <c r="J156"/>
  <c r="F156"/>
  <c r="J155"/>
  <c r="F155"/>
  <c r="J154"/>
  <c r="I154"/>
  <c r="H154"/>
  <c r="G154"/>
  <c r="F154"/>
  <c r="E154"/>
  <c r="D154"/>
  <c r="J153"/>
  <c r="F153"/>
  <c r="J152"/>
  <c r="F152"/>
  <c r="J151"/>
  <c r="F151"/>
  <c r="J150"/>
  <c r="F150"/>
  <c r="J149"/>
  <c r="F149"/>
  <c r="J148"/>
  <c r="F148"/>
  <c r="J147"/>
  <c r="F147"/>
  <c r="J146"/>
  <c r="F146"/>
  <c r="J145"/>
  <c r="F145"/>
  <c r="J144"/>
  <c r="F144"/>
  <c r="J143"/>
  <c r="F143"/>
  <c r="J142"/>
  <c r="I142"/>
  <c r="H142"/>
  <c r="G142"/>
  <c r="F142"/>
  <c r="E142"/>
  <c r="D142"/>
  <c r="J141"/>
  <c r="F141"/>
  <c r="J140"/>
  <c r="F140"/>
  <c r="J139"/>
  <c r="F139"/>
  <c r="J138"/>
  <c r="I138"/>
  <c r="H138"/>
  <c r="G138"/>
  <c r="F138"/>
  <c r="E138"/>
  <c r="D138"/>
  <c r="J137"/>
  <c r="I137"/>
  <c r="F137"/>
  <c r="J136"/>
  <c r="I136"/>
  <c r="F136"/>
  <c r="J135"/>
  <c r="I135"/>
  <c r="F135"/>
  <c r="J134"/>
  <c r="I134"/>
  <c r="F134"/>
  <c r="J133"/>
  <c r="I133"/>
  <c r="H133"/>
  <c r="G133"/>
  <c r="F133"/>
  <c r="E133"/>
  <c r="D133"/>
  <c r="J132"/>
  <c r="F132"/>
  <c r="J131"/>
  <c r="F131"/>
  <c r="J130"/>
  <c r="F130"/>
  <c r="J129"/>
  <c r="I129"/>
  <c r="H129"/>
  <c r="G129"/>
  <c r="F129"/>
  <c r="E129"/>
  <c r="D129"/>
  <c r="J128"/>
  <c r="F128"/>
  <c r="J127"/>
  <c r="F127"/>
  <c r="J126"/>
  <c r="F126"/>
  <c r="J125"/>
  <c r="I125"/>
  <c r="H125"/>
  <c r="G125"/>
  <c r="F125"/>
  <c r="E125"/>
  <c r="D125"/>
  <c r="J124"/>
  <c r="I124"/>
  <c r="F124"/>
  <c r="J123"/>
  <c r="I123"/>
  <c r="F123"/>
  <c r="J122"/>
  <c r="I122"/>
  <c r="F122"/>
  <c r="J121"/>
  <c r="I121"/>
  <c r="F121"/>
  <c r="J120"/>
  <c r="I120"/>
  <c r="H120"/>
  <c r="G120"/>
  <c r="F120"/>
  <c r="E120"/>
  <c r="D120"/>
  <c r="J119"/>
  <c r="F119"/>
  <c r="J118"/>
  <c r="F118"/>
  <c r="J117"/>
  <c r="F117"/>
  <c r="J116"/>
  <c r="F116"/>
  <c r="J115"/>
  <c r="I115"/>
  <c r="H115"/>
  <c r="G115"/>
  <c r="F115"/>
  <c r="E115"/>
  <c r="D115"/>
  <c r="J114"/>
  <c r="I114"/>
  <c r="F114"/>
  <c r="J113"/>
  <c r="I113"/>
  <c r="F113"/>
  <c r="J112"/>
  <c r="I112"/>
  <c r="F112"/>
  <c r="J111"/>
  <c r="I111"/>
  <c r="F111"/>
  <c r="J110"/>
  <c r="I110"/>
  <c r="F110"/>
  <c r="J109"/>
  <c r="I109"/>
  <c r="F109"/>
  <c r="J108"/>
  <c r="I108"/>
  <c r="F108"/>
  <c r="J107"/>
  <c r="I107"/>
  <c r="H107"/>
  <c r="G107"/>
  <c r="F107"/>
  <c r="E107"/>
  <c r="D107"/>
  <c r="J106"/>
  <c r="F106"/>
  <c r="J105"/>
  <c r="F105"/>
  <c r="J103"/>
  <c r="F103"/>
  <c r="J102"/>
  <c r="F102"/>
  <c r="J101"/>
  <c r="F101"/>
  <c r="J100"/>
  <c r="F100"/>
  <c r="J99"/>
  <c r="F99"/>
  <c r="J98"/>
  <c r="I98"/>
  <c r="H98"/>
  <c r="G98"/>
  <c r="F98"/>
  <c r="E98"/>
  <c r="D98"/>
  <c r="J97"/>
  <c r="F97"/>
  <c r="J96"/>
  <c r="F96"/>
  <c r="J95"/>
  <c r="F95"/>
  <c r="J94"/>
  <c r="F94"/>
  <c r="J93"/>
  <c r="F93"/>
  <c r="J92"/>
  <c r="F92"/>
  <c r="J91"/>
  <c r="I91"/>
  <c r="H91"/>
  <c r="G91"/>
  <c r="F91"/>
  <c r="E91"/>
  <c r="D91"/>
  <c r="J90"/>
  <c r="F90"/>
  <c r="J89"/>
  <c r="F89"/>
  <c r="J88"/>
  <c r="F88"/>
  <c r="J87"/>
  <c r="F87"/>
  <c r="J86"/>
  <c r="F86"/>
  <c r="J85"/>
  <c r="F85"/>
  <c r="J84"/>
  <c r="I84"/>
  <c r="H84"/>
  <c r="G84"/>
  <c r="F84"/>
  <c r="E84"/>
  <c r="D84"/>
  <c r="J83"/>
  <c r="I83"/>
  <c r="F83"/>
  <c r="J82"/>
  <c r="I82"/>
  <c r="F82"/>
  <c r="J81"/>
  <c r="I81"/>
  <c r="F81"/>
  <c r="J80"/>
  <c r="I80"/>
  <c r="F80"/>
  <c r="J79"/>
  <c r="I79"/>
  <c r="F79"/>
  <c r="J78"/>
  <c r="I78"/>
  <c r="F78"/>
  <c r="J77"/>
  <c r="I77"/>
  <c r="F77"/>
  <c r="J76"/>
  <c r="I76"/>
  <c r="F76"/>
  <c r="J75"/>
  <c r="I75"/>
  <c r="F75"/>
  <c r="J74"/>
  <c r="I74"/>
  <c r="F74"/>
  <c r="J73"/>
  <c r="I73"/>
  <c r="F73"/>
  <c r="J72"/>
  <c r="I72"/>
  <c r="H72"/>
  <c r="G72"/>
  <c r="F72"/>
  <c r="E72"/>
  <c r="D72"/>
  <c r="J71"/>
  <c r="I71"/>
  <c r="F71"/>
  <c r="J70"/>
  <c r="F70"/>
  <c r="J68"/>
  <c r="I68"/>
  <c r="F68"/>
  <c r="J67"/>
  <c r="F67"/>
  <c r="J66"/>
  <c r="H66"/>
  <c r="G66"/>
  <c r="F66"/>
  <c r="E66"/>
  <c r="D66"/>
  <c r="J65"/>
  <c r="F65"/>
  <c r="J64"/>
  <c r="F64"/>
  <c r="J63"/>
  <c r="F63"/>
  <c r="J62"/>
  <c r="F62"/>
  <c r="J61"/>
  <c r="I61"/>
  <c r="H61"/>
  <c r="G61"/>
  <c r="F61"/>
  <c r="E61"/>
  <c r="D61"/>
  <c r="J60"/>
  <c r="I60"/>
  <c r="F60"/>
  <c r="J59"/>
  <c r="I59"/>
  <c r="F59"/>
  <c r="J58"/>
  <c r="I58"/>
  <c r="F58"/>
  <c r="J57"/>
  <c r="I57"/>
  <c r="F57"/>
  <c r="J56"/>
  <c r="I56"/>
  <c r="F56"/>
  <c r="J55"/>
  <c r="I55"/>
  <c r="F55"/>
  <c r="J54"/>
  <c r="I54"/>
  <c r="F54"/>
  <c r="J53"/>
  <c r="I53"/>
  <c r="F53"/>
  <c r="J52"/>
  <c r="I52"/>
  <c r="H52"/>
  <c r="G52"/>
  <c r="F52"/>
  <c r="E52"/>
  <c r="D52"/>
  <c r="J51"/>
  <c r="F51"/>
  <c r="J50"/>
  <c r="F50"/>
  <c r="J49"/>
  <c r="F49"/>
  <c r="J48"/>
  <c r="F48"/>
  <c r="J47"/>
  <c r="F47"/>
  <c r="J46"/>
  <c r="F46"/>
  <c r="J45"/>
  <c r="F45"/>
  <c r="J44"/>
  <c r="I44"/>
  <c r="H44"/>
  <c r="G44"/>
  <c r="F44"/>
  <c r="E44"/>
  <c r="D44"/>
  <c r="J43"/>
  <c r="F43"/>
  <c r="J42"/>
  <c r="F42"/>
  <c r="J41"/>
  <c r="F41"/>
  <c r="J40"/>
  <c r="F40"/>
  <c r="J39"/>
  <c r="I39"/>
  <c r="H39"/>
  <c r="G39"/>
  <c r="F39"/>
  <c r="E39"/>
  <c r="D39"/>
  <c r="J38"/>
  <c r="I38"/>
  <c r="F38"/>
  <c r="J37"/>
  <c r="I37"/>
  <c r="F37"/>
  <c r="J36"/>
  <c r="I36"/>
  <c r="F36"/>
  <c r="J35"/>
  <c r="I35"/>
  <c r="F35"/>
  <c r="J34"/>
  <c r="I34"/>
  <c r="F34"/>
  <c r="J33"/>
  <c r="I33"/>
  <c r="H33"/>
  <c r="G33"/>
  <c r="F33"/>
  <c r="E33"/>
  <c r="D33"/>
  <c r="J32"/>
  <c r="F32"/>
  <c r="J31"/>
  <c r="F31"/>
  <c r="J30"/>
  <c r="F30"/>
  <c r="J29"/>
  <c r="F29"/>
  <c r="J28"/>
  <c r="F28"/>
  <c r="J27"/>
  <c r="F27"/>
  <c r="J26"/>
  <c r="I26"/>
  <c r="H26"/>
  <c r="G26"/>
  <c r="F26"/>
  <c r="E26"/>
  <c r="D26"/>
  <c r="J25"/>
  <c r="F25"/>
  <c r="J24"/>
  <c r="F24"/>
  <c r="J23"/>
  <c r="F23"/>
  <c r="J22"/>
  <c r="F22"/>
  <c r="J21"/>
  <c r="F21"/>
  <c r="J20"/>
  <c r="F20"/>
  <c r="J19"/>
  <c r="F19"/>
  <c r="J18"/>
  <c r="F18"/>
  <c r="J17"/>
  <c r="F17"/>
  <c r="J16"/>
  <c r="F16"/>
  <c r="J15"/>
  <c r="F15"/>
  <c r="J14"/>
  <c r="F14"/>
</calcChain>
</file>

<file path=xl/sharedStrings.xml><?xml version="1.0" encoding="utf-8"?>
<sst xmlns="http://schemas.openxmlformats.org/spreadsheetml/2006/main" count="221" uniqueCount="188">
  <si>
    <r>
      <rPr>
        <sz val="12"/>
        <rFont val="Times New Roman"/>
      </rPr>
      <t>Форма 4.3. (ДПТ)</t>
    </r>
  </si>
  <si>
    <r>
      <rPr>
        <sz val="12"/>
        <rFont val="Times New Roman"/>
      </rPr>
      <t>Документированная информация о добыче птиц, отнесенных к охотничьим ресурсам</t>
    </r>
    <r>
      <rPr>
        <sz val="11"/>
        <rFont val="Calibri"/>
      </rPr>
      <t xml:space="preserve">
</t>
    </r>
    <r>
      <rPr>
        <sz val="12"/>
        <rFont val="Times New Roman"/>
      </rPr>
      <t>по состоянию на 1 августа  2025 года</t>
    </r>
    <r>
      <rPr>
        <sz val="12"/>
        <rFont val="Times New Roman"/>
      </rPr>
      <t xml:space="preserve"> </t>
    </r>
    <r>
      <rPr>
        <sz val="11"/>
        <rFont val="Calibri"/>
      </rPr>
      <t xml:space="preserve">
</t>
    </r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</si>
  <si>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</si>
  <si>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Главное управление по охране, контролю и регулированию использования объектов животного мира Вологодской области</t>
  </si>
  <si>
    <r>
      <t xml:space="preserve">  Вид птиц:  </t>
    </r>
    <r>
      <rPr>
        <b/>
        <sz val="12"/>
        <rFont val="Times New Roman"/>
      </rPr>
      <t>Бекас</t>
    </r>
  </si>
  <si>
    <t>№ п/п</t>
  </si>
  <si>
    <t>Наименование охотничьих 
угодий или иных территорий, 
являющихся средой обитания 
охотничьих ресурсов</t>
  </si>
  <si>
    <r>
      <rPr>
        <sz val="12"/>
        <rFont val="Times New Roman"/>
      </rPr>
      <t>В сроки весенней охоты</t>
    </r>
  </si>
  <si>
    <r>
      <rPr>
        <sz val="12"/>
        <rFont val="Times New Roman"/>
      </rPr>
      <t>В сроки летне-осенней и                                               осенне-зимней охоты</t>
    </r>
  </si>
  <si>
    <t>Итого добыто, особей</t>
  </si>
  <si>
    <t>Количество разрешений на добычу охотничьих ресурсов, шт.</t>
  </si>
  <si>
    <t>Всего добыто, особей</t>
  </si>
  <si>
    <t xml:space="preserve">Всего добыто, особей </t>
  </si>
  <si>
    <t>Выдано</t>
  </si>
  <si>
    <t>Возвращено</t>
  </si>
  <si>
    <t>ООУ</t>
  </si>
  <si>
    <t>Бабаевское районное отделение РОО-ВОООиР (о/х "Бабаевское")</t>
  </si>
  <si>
    <t>МООО Биосфера (о/х "Шоглинское")</t>
  </si>
  <si>
    <t>ВРОО Общество охотников и рыболовов ветеранов правоохранительных органов (о/х "Дубровское")</t>
  </si>
  <si>
    <t>ВРОО "Общество охотников и рыболовов "Заречье" (о/х "Клавдинское")</t>
  </si>
  <si>
    <t>ВРОО "Общество охотников и рыболовов "Заречье" (о/х "Сорское")</t>
  </si>
  <si>
    <t>АО "Бабаевский леспромхоз" (Шиглинский участок)</t>
  </si>
  <si>
    <t>АО "Бабаевский леспромхоз" (Люботинский участок)</t>
  </si>
  <si>
    <t>ООО "Техносервис СВ"</t>
  </si>
  <si>
    <t>Общественная организация Подольское РООиР</t>
  </si>
  <si>
    <t>ООО "Ассоциация Бабаевских лесопромышленников" (о/х "Медвежье")</t>
  </si>
  <si>
    <t>ИП Кабанов А.Г.</t>
  </si>
  <si>
    <r>
      <rPr>
        <b/>
        <sz val="12"/>
        <rFont val="Times New Roman"/>
      </rPr>
      <t>Всего по Бабаевскому округу:</t>
    </r>
  </si>
  <si>
    <t>Бабушкинское районное отделение РОО ВОООиР</t>
  </si>
  <si>
    <t>ИП Анфалов М.А. (о/х "Бережок")</t>
  </si>
  <si>
    <t>ВРОО ОиР "Красота"</t>
  </si>
  <si>
    <t>ИП Конюшков Е.Н.</t>
  </si>
  <si>
    <t>ИП Мальцев Э.А.</t>
  </si>
  <si>
    <t>Всего по Бабушкинскому округу:</t>
  </si>
  <si>
    <t xml:space="preserve">ООО "Вологодская охота" </t>
  </si>
  <si>
    <t>ООО "Белозерский леспромхоз"</t>
  </si>
  <si>
    <t>ООО "Академия плюс"</t>
  </si>
  <si>
    <t>ООО "Триал"</t>
  </si>
  <si>
    <r>
      <rPr>
        <b/>
        <sz val="12"/>
        <rFont val="Times New Roman"/>
      </rPr>
      <t>Всего по Белозерскому округу:</t>
    </r>
  </si>
  <si>
    <t>ООО "Клуб охотников и рыболовов "Хантер"</t>
  </si>
  <si>
    <t>ООО "МедведЪ"</t>
  </si>
  <si>
    <t>АО "Вашкинский леспромхоз"</t>
  </si>
  <si>
    <t>Всего по Вашкинскому район:</t>
  </si>
  <si>
    <t>Великоустюгское районное отделение РОО ВОООиР</t>
  </si>
  <si>
    <t>ООО "Новаторский лесоперераб. комбинат" 1 уч.</t>
  </si>
  <si>
    <t>ООО "Новаторский лесоперераб. комбинат" 2 уч.</t>
  </si>
  <si>
    <t>ООО "Чигра"</t>
  </si>
  <si>
    <t>ООО "Траст"</t>
  </si>
  <si>
    <t>ИП Бадан В.А.</t>
  </si>
  <si>
    <r>
      <rPr>
        <b/>
        <sz val="12"/>
        <rFont val="Times New Roman"/>
      </rPr>
      <t>Всего по В.Устюгскому округу:</t>
    </r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</si>
  <si>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</si>
  <si>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</si>
  <si>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</si>
  <si>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</si>
  <si>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Сивчуга"</t>
  </si>
  <si>
    <t>ООО "Белка-лес"</t>
  </si>
  <si>
    <t>ООО "Кулой"</t>
  </si>
  <si>
    <r>
      <rPr>
        <b/>
        <sz val="12"/>
        <rFont val="Times New Roman"/>
      </rPr>
      <t>Всего по Верховажского округу:</t>
    </r>
  </si>
  <si>
    <t>РОО ВОООиР (о/х "Озеро Воже")</t>
  </si>
  <si>
    <t xml:space="preserve">НП "Возрождение Русской глубинки" </t>
  </si>
  <si>
    <t xml:space="preserve">ООО "Диана" </t>
  </si>
  <si>
    <r>
      <rPr>
        <b/>
        <sz val="12"/>
        <rFont val="Times New Roman"/>
      </rPr>
      <t>Всего по Вожегодскому округу:</t>
    </r>
  </si>
  <si>
    <t>Вологодское районное отделение РОО ВОООиР (о/х "Шолоховское")</t>
  </si>
  <si>
    <t>Вологодское районное отделение РОО-ВОООиР (о/х "Вологодское"; Вологодский округ)</t>
  </si>
  <si>
    <t>ВР ОВОО - ОСОО (о/х "Кущубское")</t>
  </si>
  <si>
    <t>ООО "Мелдань"</t>
  </si>
  <si>
    <t>Всего по Вологодскому округу:</t>
  </si>
  <si>
    <t>ВРОО Клуб охотников и рыболовов "Охотничье поле"</t>
  </si>
  <si>
    <t>ООО "Прокшино"</t>
  </si>
  <si>
    <t>ООО "Юг"</t>
  </si>
  <si>
    <t>ООО "Борей"</t>
  </si>
  <si>
    <t>ООО "Гранит"</t>
  </si>
  <si>
    <t>ИП Исаев А.А.</t>
  </si>
  <si>
    <t>ООО Охотклуб "Альфа"</t>
  </si>
  <si>
    <t>ООО "Лема Плюс"</t>
  </si>
  <si>
    <t>ООО "Кордон"</t>
  </si>
  <si>
    <t>Всего по Вытегорскому округу:</t>
  </si>
  <si>
    <t>Грязовецкое районное отделение РОО ВОООиР</t>
  </si>
  <si>
    <t>ООО "Яськина поляна"</t>
  </si>
  <si>
    <t>ООО "Охота - Сеньга"</t>
  </si>
  <si>
    <t>ООО "Охотничье хозяйство "Егерь"</t>
  </si>
  <si>
    <t>Всего по Грязовецкому округу:</t>
  </si>
  <si>
    <t xml:space="preserve">ВООО "КЛОРТ "Северная Сторона" </t>
  </si>
  <si>
    <t>ИП Анисимов В.А.</t>
  </si>
  <si>
    <t>ООО "Сивец"</t>
  </si>
  <si>
    <t>ООО "Застава" (Северный участок)</t>
  </si>
  <si>
    <t>ООО "Застава" (Южный участок)</t>
  </si>
  <si>
    <t>Всего по Кадуйскому округу:</t>
  </si>
  <si>
    <t xml:space="preserve">Местная ОО 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</si>
  <si>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</si>
  <si>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</si>
  <si>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</si>
  <si>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r>
      <rPr>
        <sz val="12"/>
        <color rgb="FF000000"/>
        <rFont val="Times New Roman"/>
      </rPr>
      <t>БУ ВО "Облохотдирекция" (Кирилловский район)</t>
    </r>
  </si>
  <si>
    <t>ИП Чекалин А.Э.</t>
  </si>
  <si>
    <t>КРОО "ОРК "Гостинный берег"</t>
  </si>
  <si>
    <t>Всего по Кирилловскому округу: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</si>
  <si>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</si>
  <si>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</si>
  <si>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</si>
  <si>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</si>
  <si>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</si>
  <si>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</si>
  <si>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r>
      <rPr>
        <b/>
        <sz val="12"/>
        <rFont val="Times New Roman"/>
      </rPr>
      <t>Всего по Кич.-Городецкому округу:</t>
    </r>
  </si>
  <si>
    <t xml:space="preserve">ВРООО "Темино-Северное" </t>
  </si>
  <si>
    <t xml:space="preserve">ВРОО охотников и рыболовов "Сухона" </t>
  </si>
  <si>
    <t>ООО "Охотничье хозяйство "Шуя"</t>
  </si>
  <si>
    <r>
      <rPr>
        <b/>
        <sz val="12"/>
        <rFont val="Times New Roman"/>
      </rPr>
      <t>Всего по Междуреченскому округу:</t>
    </r>
  </si>
  <si>
    <t>РОО ВОООиР ( о/х "Завражское")</t>
  </si>
  <si>
    <t>НРОО "Общество охотников и рыболовов "Павловское"</t>
  </si>
  <si>
    <t>ИП Глебов Н.В. (о/х "Кема")</t>
  </si>
  <si>
    <t>Всего по Никольскому району:</t>
  </si>
  <si>
    <t xml:space="preserve">РОО ВОООиР в Нюксенском р-не </t>
  </si>
  <si>
    <t xml:space="preserve">ООО "Охотничий клуб "Бобровка" </t>
  </si>
  <si>
    <r>
      <rPr>
        <b/>
        <sz val="12"/>
        <rFont val="Times New Roman"/>
      </rPr>
      <t>Всего по Нюксенскому округу:</t>
    </r>
  </si>
  <si>
    <t>Сокольское районное отделение РОО ВОООиР</t>
  </si>
  <si>
    <t>ОООО "Биряковское охотхозяйство"</t>
  </si>
  <si>
    <r>
      <rPr>
        <b/>
        <sz val="12"/>
        <rFont val="Times New Roman"/>
      </rPr>
      <t>Всего по Сокольскому округу:</t>
    </r>
  </si>
  <si>
    <t xml:space="preserve">ВРОО ВОД (о/х "Лесная газета") </t>
  </si>
  <si>
    <t>ООО "Тексон"</t>
  </si>
  <si>
    <t xml:space="preserve">ООО "Гора" </t>
  </si>
  <si>
    <r>
      <rPr>
        <b/>
        <sz val="12"/>
        <rFont val="Times New Roman"/>
      </rPr>
      <t>Всего по Сямженскому округу:</t>
    </r>
  </si>
  <si>
    <t xml:space="preserve">ООО "Коленьга" </t>
  </si>
  <si>
    <t>ООО "Охотхозяйство "Медведь"</t>
  </si>
  <si>
    <t>Всего по Тарногскому округу:</t>
  </si>
  <si>
    <t>Тотемское районное отделение РОО ВОООиР (о/х "Великодворско- Калининское")</t>
  </si>
  <si>
    <t>Тотемское районное отделение РОО ВОООиР (о/х "Заозерско-Сондугское"")</t>
  </si>
  <si>
    <t>Тотемское районное отделение РОО ВОООиР (о/х "Тиксненское")</t>
  </si>
  <si>
    <t>АО "Охотхозяйство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</si>
  <si>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</si>
  <si>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</si>
  <si>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</si>
  <si>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</si>
  <si>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</si>
  <si>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r>
      <rPr>
        <b/>
        <sz val="12"/>
        <rFont val="Times New Roman"/>
      </rPr>
      <t>Всего по Тотемскому округу:</t>
    </r>
  </si>
  <si>
    <t>РОО ВОООиР в Усть-Кубинском районе</t>
  </si>
  <si>
    <t>ООО "Шанс" (1 участок)</t>
  </si>
  <si>
    <t>ООО "Шанс" ( 2 участок)</t>
  </si>
  <si>
    <t>ООО "Ареал"</t>
  </si>
  <si>
    <r>
      <rPr>
        <b/>
        <sz val="12"/>
        <rFont val="Times New Roman"/>
      </rPr>
      <t>Всего по Усть-Кубинскому округу:</t>
    </r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</si>
  <si>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</si>
  <si>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</si>
  <si>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</si>
  <si>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</si>
  <si>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Кулебякина Л.А.</t>
  </si>
  <si>
    <r>
      <rPr>
        <b/>
        <sz val="12"/>
        <rFont val="Times New Roman"/>
      </rPr>
      <t>Всего по Устюженскому округу:</t>
    </r>
  </si>
  <si>
    <t xml:space="preserve">РОО ВОООиР в Харовском р-не </t>
  </si>
  <si>
    <t>ООО "Уфтюга"</t>
  </si>
  <si>
    <r>
      <rPr>
        <b/>
        <sz val="12"/>
        <rFont val="Times New Roman"/>
      </rPr>
      <t>Всего по Харовскому округу:</t>
    </r>
  </si>
  <si>
    <t>РОО ВОООиР Западное</t>
  </si>
  <si>
    <t>РОО ВОООиР Восточное</t>
  </si>
  <si>
    <r>
      <rPr>
        <b/>
        <sz val="12"/>
        <rFont val="Times New Roman"/>
      </rPr>
      <t>Всего по Чагодощенскому округу:</t>
    </r>
  </si>
  <si>
    <t>Череповецкое районное отделение РОО ВОООиР (о/х "Коротовское")</t>
  </si>
  <si>
    <t>Череповецкое районное отделение РОО ВОООиР ( о/х "Мяксинское")</t>
  </si>
  <si>
    <t xml:space="preserve">МВОО ЦО ВУ (о/х "Уломское") </t>
  </si>
  <si>
    <t>ООО "Северное"(о/х "Искорское")</t>
  </si>
  <si>
    <t>ООО "Центр 911" (о/х "Медвежий угол")</t>
  </si>
  <si>
    <t>ООО "Центр 911" (о/х "Южное")</t>
  </si>
  <si>
    <t>ООО "ЧереповецСтройИнвест"</t>
  </si>
  <si>
    <t>ООО "Мороцкое"</t>
  </si>
  <si>
    <r>
      <rPr>
        <b/>
        <sz val="12"/>
        <color theme="1"/>
        <rFont val="Times New Roman"/>
      </rPr>
      <t>Всего по Череповецкому району:</t>
    </r>
  </si>
  <si>
    <t>РОО ВОООиР в Шекснинском районе ( о/х "Домшинское")</t>
  </si>
  <si>
    <t>РОО ВОООиР в Шекснинском районе (о/х "Шекснинское")</t>
  </si>
  <si>
    <r>
      <rPr>
        <b/>
        <sz val="12"/>
        <rFont val="Times New Roman"/>
      </rPr>
      <t>Всего по Шекснинскому району:</t>
    </r>
  </si>
  <si>
    <r>
      <rPr>
        <b/>
        <sz val="12"/>
        <color rgb="FF000000"/>
        <rFont val="Times New Roman"/>
      </rPr>
      <t>Охотпользователи, у которых охотничьи угодья располагаются в нескольких муниципальных районах/округах области:</t>
    </r>
  </si>
  <si>
    <r>
      <rPr>
        <sz val="12"/>
        <color rgb="FF000000"/>
        <rFont val="Times New Roman"/>
      </rPr>
      <t>ВРОО "Вологодский клуб охотников и рыболовов" (Кирилловский округ)</t>
    </r>
  </si>
  <si>
    <r>
      <rPr>
        <sz val="12"/>
        <color rgb="FF000000"/>
        <rFont val="Times New Roman"/>
      </rPr>
      <t>ВРОО "Вологодский клуб охотников и рыболовов" (Шекснинский район)</t>
    </r>
  </si>
  <si>
    <r>
      <rPr>
        <sz val="12"/>
        <color rgb="FF000000"/>
        <rFont val="Times New Roman"/>
      </rPr>
      <t>ООО "Руслес" (Грязовецкий округ)</t>
    </r>
  </si>
  <si>
    <r>
      <rPr>
        <sz val="12"/>
        <color rgb="FF000000"/>
        <rFont val="Times New Roman"/>
      </rPr>
      <t>ООО "Руслес" (Междуреченский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</si>
  <si>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Бабаевский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</si>
  <si>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Кадуйский округ)</t>
    </r>
  </si>
  <si>
    <t>Вологодское районное отделение РОО-ВОООиР (о/х "Вологодское"; Междуреченский округ)</t>
  </si>
  <si>
    <t>Вологодское районное отделение РОО-ВОООиР (о/х "Вологодское"; Сокольский округ)</t>
  </si>
  <si>
    <r>
      <rPr>
        <sz val="12"/>
        <color rgb="FF000000"/>
        <rFont val="Times New Roman"/>
      </rPr>
      <t>БУ ВО "Облохотдирекция" (Вологодский округ)</t>
    </r>
  </si>
  <si>
    <r>
      <rPr>
        <sz val="12"/>
        <color rgb="FF000000"/>
        <rFont val="Times New Roman"/>
      </rPr>
      <t>ВООО Клуб охотников и рыболовов "Коротецкий" (Вашкинский район)</t>
    </r>
  </si>
  <si>
    <r>
      <rPr>
        <sz val="12"/>
        <color rgb="FF000000"/>
        <rFont val="Times New Roman"/>
      </rPr>
      <t>ВООО Клуб охотников и рыболовов "Коротецкий" (Кирилловский район)</t>
    </r>
  </si>
  <si>
    <r>
      <rPr>
        <b/>
        <sz val="12"/>
        <color rgb="FF000000"/>
        <rFont val="Times New Roman"/>
      </rPr>
      <t xml:space="preserve">Всего по </t>
    </r>
    <r>
      <rPr>
        <b/>
        <sz val="12"/>
        <color rgb="FF000000"/>
        <rFont val="Times New Roman"/>
      </rPr>
      <t>охотничьим угодьям располагаемых в нескольких муниципальных районах/округах области:</t>
    </r>
  </si>
  <si>
    <t>Итого по субъекту Российской Федерации:</t>
  </si>
  <si>
    <t>Лицо, ответственное</t>
  </si>
  <si>
    <t>главный специалист отдела по охране и развитию объектов животного мира</t>
  </si>
  <si>
    <t>Ж.А. Вершинина</t>
  </si>
  <si>
    <t>за заполнение формы</t>
  </si>
  <si>
    <r>
      <rPr>
        <sz val="10"/>
        <rFont val="Times New Roman"/>
      </rPr>
      <t>(должность)</t>
    </r>
  </si>
  <si>
    <r>
      <rPr>
        <sz val="10"/>
        <rFont val="Times New Roman"/>
      </rPr>
      <t>(Ф.И.О.)</t>
    </r>
  </si>
  <si>
    <r>
      <rPr>
        <sz val="10"/>
        <rFont val="Times New Roman"/>
      </rPr>
      <t>(подпись)</t>
    </r>
  </si>
  <si>
    <t>23-01-91 (0417)</t>
  </si>
  <si>
    <r>
      <rPr>
        <sz val="10"/>
        <rFont val="Times New Roman"/>
      </rPr>
      <t>(номер контактного телефона)</t>
    </r>
  </si>
  <si>
    <r>
      <rPr>
        <sz val="10"/>
        <rFont val="Times New Roman"/>
      </rPr>
      <t>(дата составления документа)</t>
    </r>
  </si>
  <si>
    <t>«20» августа 2025 года</t>
  </si>
</sst>
</file>

<file path=xl/styles.xml><?xml version="1.0" encoding="utf-8"?>
<styleSheet xmlns="http://schemas.openxmlformats.org/spreadsheetml/2006/main">
  <fonts count="12">
    <font>
      <sz val="11"/>
      <name val="Calibri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b/>
      <sz val="10"/>
      <name val="Arial"/>
    </font>
    <font>
      <sz val="12"/>
      <color rgb="FF000000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u/>
      <sz val="1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2"/>
      </patternFill>
    </fill>
    <fill>
      <patternFill patternType="solid">
        <fgColor theme="9" tint="-0.24997711111789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3"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4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/>
    </xf>
    <xf numFmtId="0" fontId="6" fillId="0" borderId="0" xfId="0" applyNumberFormat="1" applyFont="1"/>
    <xf numFmtId="0" fontId="4" fillId="2" borderId="8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0" fontId="4" fillId="4" borderId="8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vertical="center" wrapText="1"/>
    </xf>
    <xf numFmtId="0" fontId="8" fillId="4" borderId="1" xfId="0" applyNumberFormat="1" applyFont="1" applyFill="1" applyBorder="1" applyAlignment="1">
      <alignment horizontal="left" vertical="center" wrapText="1"/>
    </xf>
    <xf numFmtId="0" fontId="8" fillId="4" borderId="1" xfId="0" applyNumberFormat="1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4" borderId="9" xfId="0" applyNumberFormat="1" applyFont="1" applyFill="1" applyBorder="1" applyAlignment="1">
      <alignment horizontal="center" vertical="center" wrapText="1"/>
    </xf>
    <xf numFmtId="0" fontId="5" fillId="4" borderId="9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vertical="center" wrapText="1"/>
    </xf>
    <xf numFmtId="0" fontId="3" fillId="0" borderId="0" xfId="0" applyNumberFormat="1" applyFont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0" fillId="0" borderId="12" xfId="0" applyNumberFormat="1" applyFont="1" applyBorder="1" applyAlignment="1">
      <alignment vertical="center" wrapText="1"/>
    </xf>
    <xf numFmtId="0" fontId="10" fillId="0" borderId="13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0" fontId="2" fillId="0" borderId="0" xfId="0" applyNumberFormat="1" applyFont="1" applyAlignment="1">
      <alignment horizontal="center" wrapText="1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2" fillId="0" borderId="5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wrapText="1"/>
    </xf>
    <xf numFmtId="0" fontId="3" fillId="0" borderId="2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10"/>
  <sheetViews>
    <sheetView tabSelected="1" view="pageBreakPreview" topLeftCell="A193" zoomScale="60" zoomScaleNormal="100" workbookViewId="0">
      <selection activeCell="R203" sqref="R203"/>
    </sheetView>
  </sheetViews>
  <sheetFormatPr defaultColWidth="9" defaultRowHeight="12.75"/>
  <cols>
    <col min="1" max="1" width="2.7109375" customWidth="1"/>
    <col min="2" max="2" width="3.7109375" customWidth="1"/>
    <col min="3" max="3" width="43.28515625" customWidth="1"/>
    <col min="4" max="4" width="13.5703125" customWidth="1"/>
    <col min="5" max="5" width="13.42578125" customWidth="1"/>
    <col min="6" max="6" width="20.5703125" customWidth="1"/>
    <col min="7" max="7" width="14.7109375" customWidth="1"/>
    <col min="8" max="8" width="13.5703125" customWidth="1"/>
    <col min="9" max="9" width="23.42578125" customWidth="1"/>
    <col min="10" max="10" width="13.42578125" customWidth="1"/>
  </cols>
  <sheetData>
    <row r="1" spans="2:10" ht="15.75">
      <c r="D1" s="1"/>
      <c r="J1" s="2" t="s">
        <v>0</v>
      </c>
    </row>
    <row r="2" spans="2:10" ht="47.25" customHeight="1">
      <c r="B2" s="61" t="s">
        <v>1</v>
      </c>
      <c r="C2" s="61"/>
      <c r="D2" s="61"/>
      <c r="E2" s="61"/>
      <c r="F2" s="61"/>
      <c r="G2" s="61"/>
      <c r="H2" s="61"/>
      <c r="I2" s="61"/>
      <c r="J2" s="61"/>
    </row>
    <row r="3" spans="2:10" ht="9.75" customHeight="1"/>
    <row r="4" spans="2:10">
      <c r="B4" s="62" t="s">
        <v>2</v>
      </c>
      <c r="C4" s="63"/>
      <c r="D4" s="63"/>
      <c r="E4" s="63"/>
      <c r="F4" s="63"/>
      <c r="G4" s="63"/>
      <c r="H4" s="63"/>
      <c r="I4" s="63"/>
      <c r="J4" s="64"/>
    </row>
    <row r="5" spans="2:10" ht="31.5" customHeight="1">
      <c r="B5" s="70" t="s">
        <v>3</v>
      </c>
      <c r="C5" s="71"/>
      <c r="D5" s="71"/>
      <c r="E5" s="71"/>
      <c r="F5" s="71"/>
      <c r="G5" s="71"/>
      <c r="H5" s="71"/>
      <c r="I5" s="71"/>
      <c r="J5" s="72"/>
    </row>
    <row r="6" spans="2:10" ht="9" customHeight="1"/>
    <row r="7" spans="2:10" ht="12" customHeight="1">
      <c r="B7" s="66"/>
      <c r="C7" s="66"/>
      <c r="D7" s="66"/>
      <c r="E7" s="66"/>
      <c r="F7" s="66"/>
      <c r="G7" s="66"/>
      <c r="H7" s="66"/>
      <c r="I7" s="66"/>
      <c r="J7" s="66"/>
    </row>
    <row r="8" spans="2:10" ht="15.75">
      <c r="B8" s="3"/>
      <c r="C8" s="4" t="s">
        <v>4</v>
      </c>
      <c r="D8" s="5"/>
      <c r="E8" s="5"/>
      <c r="F8" s="6"/>
      <c r="G8" s="68"/>
      <c r="H8" s="68"/>
      <c r="I8" s="68"/>
      <c r="J8" s="3"/>
    </row>
    <row r="9" spans="2:10" ht="9.75" customHeight="1">
      <c r="B9" s="3"/>
      <c r="C9" s="3"/>
      <c r="D9" s="3"/>
      <c r="E9" s="3"/>
      <c r="F9" s="3"/>
      <c r="G9" s="3"/>
      <c r="H9" s="3"/>
      <c r="I9" s="3"/>
      <c r="J9" s="3"/>
    </row>
    <row r="10" spans="2:10" ht="36.75" customHeight="1">
      <c r="B10" s="57" t="s">
        <v>5</v>
      </c>
      <c r="C10" s="57" t="s">
        <v>6</v>
      </c>
      <c r="D10" s="57" t="s">
        <v>7</v>
      </c>
      <c r="E10" s="69"/>
      <c r="F10" s="58"/>
      <c r="G10" s="57" t="s">
        <v>8</v>
      </c>
      <c r="H10" s="69"/>
      <c r="I10" s="58"/>
      <c r="J10" s="57" t="s">
        <v>9</v>
      </c>
    </row>
    <row r="11" spans="2:10" ht="48.75" customHeight="1">
      <c r="B11" s="67"/>
      <c r="C11" s="67"/>
      <c r="D11" s="57" t="s">
        <v>10</v>
      </c>
      <c r="E11" s="58"/>
      <c r="F11" s="57" t="s">
        <v>11</v>
      </c>
      <c r="G11" s="57" t="s">
        <v>10</v>
      </c>
      <c r="H11" s="58"/>
      <c r="I11" s="57" t="s">
        <v>12</v>
      </c>
      <c r="J11" s="67"/>
    </row>
    <row r="12" spans="2:10" ht="51" customHeight="1">
      <c r="B12" s="65"/>
      <c r="C12" s="65"/>
      <c r="D12" s="7" t="s">
        <v>13</v>
      </c>
      <c r="E12" s="7" t="s">
        <v>14</v>
      </c>
      <c r="F12" s="65"/>
      <c r="G12" s="7" t="s">
        <v>13</v>
      </c>
      <c r="H12" s="7" t="s">
        <v>14</v>
      </c>
      <c r="I12" s="65"/>
      <c r="J12" s="65"/>
    </row>
    <row r="13" spans="2:10" ht="15.75">
      <c r="B13" s="8">
        <v>1</v>
      </c>
      <c r="C13" s="9">
        <v>2</v>
      </c>
      <c r="D13" s="9">
        <v>3</v>
      </c>
      <c r="E13" s="8">
        <v>4</v>
      </c>
      <c r="F13" s="9">
        <v>5</v>
      </c>
      <c r="G13" s="8">
        <v>6</v>
      </c>
      <c r="H13" s="9">
        <v>7</v>
      </c>
      <c r="I13" s="8">
        <v>8</v>
      </c>
      <c r="J13" s="7">
        <v>9</v>
      </c>
    </row>
    <row r="14" spans="2:10" ht="15.75">
      <c r="B14" s="10"/>
      <c r="C14" s="11" t="s">
        <v>15</v>
      </c>
      <c r="D14" s="7"/>
      <c r="E14" s="12"/>
      <c r="F14" s="12">
        <f t="shared" ref="F14:F25" si="0">D14+E14</f>
        <v>0</v>
      </c>
      <c r="G14" s="7">
        <v>161</v>
      </c>
      <c r="H14" s="13">
        <v>161</v>
      </c>
      <c r="I14" s="7">
        <v>0</v>
      </c>
      <c r="J14" s="7">
        <f t="shared" ref="J14:J25" si="1">F14+I14</f>
        <v>0</v>
      </c>
    </row>
    <row r="15" spans="2:10" ht="31.5">
      <c r="B15" s="10"/>
      <c r="C15" s="14" t="s">
        <v>16</v>
      </c>
      <c r="D15" s="7"/>
      <c r="E15" s="12"/>
      <c r="F15" s="12">
        <f t="shared" si="0"/>
        <v>0</v>
      </c>
      <c r="G15" s="7"/>
      <c r="H15" s="13"/>
      <c r="I15" s="7">
        <v>0</v>
      </c>
      <c r="J15" s="7">
        <f t="shared" si="1"/>
        <v>0</v>
      </c>
    </row>
    <row r="16" spans="2:10" ht="15.75">
      <c r="B16" s="10"/>
      <c r="C16" s="11" t="s">
        <v>17</v>
      </c>
      <c r="D16" s="7"/>
      <c r="E16" s="12"/>
      <c r="F16" s="12">
        <f t="shared" si="0"/>
        <v>0</v>
      </c>
      <c r="G16" s="7">
        <v>52</v>
      </c>
      <c r="H16" s="13">
        <v>52</v>
      </c>
      <c r="I16" s="7"/>
      <c r="J16" s="7">
        <f t="shared" si="1"/>
        <v>0</v>
      </c>
    </row>
    <row r="17" spans="2:10" ht="47.25">
      <c r="B17" s="10"/>
      <c r="C17" s="11" t="s">
        <v>18</v>
      </c>
      <c r="D17" s="7"/>
      <c r="E17" s="12"/>
      <c r="F17" s="12">
        <f t="shared" si="0"/>
        <v>0</v>
      </c>
      <c r="G17" s="7"/>
      <c r="H17" s="13"/>
      <c r="I17" s="7"/>
      <c r="J17" s="7">
        <f t="shared" si="1"/>
        <v>0</v>
      </c>
    </row>
    <row r="18" spans="2:10" ht="31.5">
      <c r="B18" s="10"/>
      <c r="C18" s="11" t="s">
        <v>19</v>
      </c>
      <c r="D18" s="7"/>
      <c r="E18" s="12"/>
      <c r="F18" s="12">
        <f t="shared" si="0"/>
        <v>0</v>
      </c>
      <c r="G18" s="7"/>
      <c r="H18" s="13"/>
      <c r="I18" s="7"/>
      <c r="J18" s="7">
        <f t="shared" si="1"/>
        <v>0</v>
      </c>
    </row>
    <row r="19" spans="2:10" ht="31.5">
      <c r="B19" s="10"/>
      <c r="C19" s="11" t="s">
        <v>20</v>
      </c>
      <c r="D19" s="7"/>
      <c r="E19" s="12"/>
      <c r="F19" s="12">
        <f t="shared" si="0"/>
        <v>0</v>
      </c>
      <c r="G19" s="13"/>
      <c r="H19" s="13"/>
      <c r="I19" s="7"/>
      <c r="J19" s="7">
        <f t="shared" si="1"/>
        <v>0</v>
      </c>
    </row>
    <row r="20" spans="2:10" ht="31.5">
      <c r="B20" s="10"/>
      <c r="C20" s="11" t="s">
        <v>21</v>
      </c>
      <c r="D20" s="7"/>
      <c r="E20" s="12"/>
      <c r="F20" s="12">
        <f t="shared" si="0"/>
        <v>0</v>
      </c>
      <c r="G20" s="7"/>
      <c r="H20" s="13"/>
      <c r="I20" s="7"/>
      <c r="J20" s="7">
        <f t="shared" si="1"/>
        <v>0</v>
      </c>
    </row>
    <row r="21" spans="2:10" ht="31.5">
      <c r="B21" s="10"/>
      <c r="C21" s="11" t="s">
        <v>22</v>
      </c>
      <c r="D21" s="7"/>
      <c r="E21" s="12"/>
      <c r="F21" s="12">
        <f t="shared" si="0"/>
        <v>0</v>
      </c>
      <c r="G21" s="12"/>
      <c r="H21" s="15"/>
      <c r="I21" s="7"/>
      <c r="J21" s="7">
        <f t="shared" si="1"/>
        <v>0</v>
      </c>
    </row>
    <row r="22" spans="2:10" ht="15.75">
      <c r="B22" s="10"/>
      <c r="C22" s="11" t="s">
        <v>23</v>
      </c>
      <c r="D22" s="7"/>
      <c r="E22" s="12"/>
      <c r="F22" s="12">
        <f t="shared" si="0"/>
        <v>0</v>
      </c>
      <c r="G22" s="12"/>
      <c r="H22" s="15"/>
      <c r="I22" s="7"/>
      <c r="J22" s="7">
        <f t="shared" si="1"/>
        <v>0</v>
      </c>
    </row>
    <row r="23" spans="2:10" ht="15.75">
      <c r="B23" s="10"/>
      <c r="C23" s="16" t="s">
        <v>24</v>
      </c>
      <c r="D23" s="7"/>
      <c r="E23" s="12"/>
      <c r="F23" s="12">
        <f t="shared" si="0"/>
        <v>0</v>
      </c>
      <c r="G23" s="12"/>
      <c r="H23" s="15"/>
      <c r="I23" s="7"/>
      <c r="J23" s="7">
        <f t="shared" si="1"/>
        <v>0</v>
      </c>
    </row>
    <row r="24" spans="2:10" s="17" customFormat="1" ht="31.5">
      <c r="B24" s="18"/>
      <c r="C24" s="11" t="s">
        <v>25</v>
      </c>
      <c r="D24" s="19"/>
      <c r="E24" s="19"/>
      <c r="F24" s="12">
        <f t="shared" si="0"/>
        <v>0</v>
      </c>
      <c r="G24" s="19"/>
      <c r="H24" s="19"/>
      <c r="I24" s="7"/>
      <c r="J24" s="7">
        <f t="shared" si="1"/>
        <v>0</v>
      </c>
    </row>
    <row r="25" spans="2:10" ht="15.75">
      <c r="B25" s="10"/>
      <c r="C25" s="11" t="s">
        <v>26</v>
      </c>
      <c r="D25" s="7"/>
      <c r="E25" s="12"/>
      <c r="F25" s="12">
        <f t="shared" si="0"/>
        <v>0</v>
      </c>
      <c r="G25" s="7"/>
      <c r="H25" s="13"/>
      <c r="I25" s="7"/>
      <c r="J25" s="7">
        <f t="shared" si="1"/>
        <v>0</v>
      </c>
    </row>
    <row r="26" spans="2:10" ht="15.75">
      <c r="B26" s="10"/>
      <c r="C26" s="20" t="s">
        <v>27</v>
      </c>
      <c r="D26" s="21">
        <f t="shared" ref="D26:J26" si="2">SUM(D14:D25)</f>
        <v>0</v>
      </c>
      <c r="E26" s="21">
        <f t="shared" si="2"/>
        <v>0</v>
      </c>
      <c r="F26" s="21">
        <f t="shared" si="2"/>
        <v>0</v>
      </c>
      <c r="G26" s="21">
        <f t="shared" si="2"/>
        <v>213</v>
      </c>
      <c r="H26" s="21">
        <f t="shared" si="2"/>
        <v>213</v>
      </c>
      <c r="I26" s="21">
        <f t="shared" si="2"/>
        <v>0</v>
      </c>
      <c r="J26" s="21">
        <f t="shared" si="2"/>
        <v>0</v>
      </c>
    </row>
    <row r="27" spans="2:10" ht="15.75">
      <c r="B27" s="10"/>
      <c r="C27" s="22" t="s">
        <v>15</v>
      </c>
      <c r="D27" s="7"/>
      <c r="E27" s="12"/>
      <c r="F27" s="12">
        <f t="shared" ref="F27:F32" si="3">D27+E27</f>
        <v>0</v>
      </c>
      <c r="G27" s="12">
        <v>3</v>
      </c>
      <c r="H27" s="15">
        <v>3</v>
      </c>
      <c r="I27" s="12">
        <v>0</v>
      </c>
      <c r="J27" s="12">
        <f t="shared" ref="J27:J32" si="4">F27+I27</f>
        <v>0</v>
      </c>
    </row>
    <row r="28" spans="2:10" ht="31.5">
      <c r="B28" s="10"/>
      <c r="C28" s="23" t="s">
        <v>28</v>
      </c>
      <c r="D28" s="7"/>
      <c r="E28" s="12"/>
      <c r="F28" s="12">
        <f t="shared" si="3"/>
        <v>0</v>
      </c>
      <c r="G28" s="15"/>
      <c r="H28" s="15"/>
      <c r="I28" s="12"/>
      <c r="J28" s="12">
        <f t="shared" si="4"/>
        <v>0</v>
      </c>
    </row>
    <row r="29" spans="2:10" ht="15.75">
      <c r="B29" s="10"/>
      <c r="C29" s="23" t="s">
        <v>29</v>
      </c>
      <c r="D29" s="7"/>
      <c r="E29" s="12"/>
      <c r="F29" s="12">
        <f t="shared" si="3"/>
        <v>0</v>
      </c>
      <c r="G29" s="15"/>
      <c r="H29" s="15"/>
      <c r="I29" s="12"/>
      <c r="J29" s="12">
        <f t="shared" si="4"/>
        <v>0</v>
      </c>
    </row>
    <row r="30" spans="2:10" ht="15.75">
      <c r="B30" s="10"/>
      <c r="C30" s="23" t="s">
        <v>30</v>
      </c>
      <c r="D30" s="7"/>
      <c r="E30" s="12"/>
      <c r="F30" s="12">
        <f t="shared" si="3"/>
        <v>0</v>
      </c>
      <c r="G30" s="12"/>
      <c r="H30" s="15"/>
      <c r="I30" s="12"/>
      <c r="J30" s="12">
        <f t="shared" si="4"/>
        <v>0</v>
      </c>
    </row>
    <row r="31" spans="2:10" s="17" customFormat="1" ht="15.75">
      <c r="B31" s="18"/>
      <c r="C31" s="23" t="s">
        <v>31</v>
      </c>
      <c r="D31" s="19"/>
      <c r="E31" s="19"/>
      <c r="F31" s="12">
        <f t="shared" si="3"/>
        <v>0</v>
      </c>
      <c r="G31" s="19"/>
      <c r="H31" s="19"/>
      <c r="I31" s="12"/>
      <c r="J31" s="12">
        <f t="shared" si="4"/>
        <v>0</v>
      </c>
    </row>
    <row r="32" spans="2:10" ht="15.75">
      <c r="B32" s="10"/>
      <c r="C32" s="24" t="s">
        <v>32</v>
      </c>
      <c r="D32" s="7"/>
      <c r="E32" s="12"/>
      <c r="F32" s="12">
        <f t="shared" si="3"/>
        <v>0</v>
      </c>
      <c r="G32" s="7">
        <v>42</v>
      </c>
      <c r="H32" s="13">
        <v>42</v>
      </c>
      <c r="I32" s="12">
        <v>0</v>
      </c>
      <c r="J32" s="12">
        <f t="shared" si="4"/>
        <v>0</v>
      </c>
    </row>
    <row r="33" spans="2:10" ht="15.75">
      <c r="B33" s="10"/>
      <c r="C33" s="25" t="s">
        <v>33</v>
      </c>
      <c r="D33" s="21">
        <f t="shared" ref="D33:J33" si="5">SUM(D27:D32)</f>
        <v>0</v>
      </c>
      <c r="E33" s="21">
        <f t="shared" si="5"/>
        <v>0</v>
      </c>
      <c r="F33" s="21">
        <f t="shared" si="5"/>
        <v>0</v>
      </c>
      <c r="G33" s="21">
        <f t="shared" si="5"/>
        <v>45</v>
      </c>
      <c r="H33" s="21">
        <f t="shared" si="5"/>
        <v>45</v>
      </c>
      <c r="I33" s="21">
        <f t="shared" si="5"/>
        <v>0</v>
      </c>
      <c r="J33" s="21">
        <f t="shared" si="5"/>
        <v>0</v>
      </c>
    </row>
    <row r="34" spans="2:10" ht="15.75">
      <c r="B34" s="10"/>
      <c r="C34" s="22" t="s">
        <v>15</v>
      </c>
      <c r="D34" s="7"/>
      <c r="E34" s="12"/>
      <c r="F34" s="12">
        <f>D34+E34</f>
        <v>0</v>
      </c>
      <c r="G34" s="12"/>
      <c r="H34" s="15"/>
      <c r="I34" s="12">
        <f>SUM(F34:H34)</f>
        <v>0</v>
      </c>
      <c r="J34" s="12">
        <f>F34+I34</f>
        <v>0</v>
      </c>
    </row>
    <row r="35" spans="2:10" ht="15.75">
      <c r="B35" s="10"/>
      <c r="C35" s="22" t="s">
        <v>34</v>
      </c>
      <c r="D35" s="7"/>
      <c r="E35" s="12"/>
      <c r="F35" s="12">
        <f>D35+E35</f>
        <v>0</v>
      </c>
      <c r="G35" s="12"/>
      <c r="H35" s="12"/>
      <c r="I35" s="12">
        <f>SUM(F35:H35)</f>
        <v>0</v>
      </c>
      <c r="J35" s="12">
        <f>F35+I35</f>
        <v>0</v>
      </c>
    </row>
    <row r="36" spans="2:10" ht="15.75">
      <c r="B36" s="10"/>
      <c r="C36" s="22" t="s">
        <v>35</v>
      </c>
      <c r="D36" s="7"/>
      <c r="E36" s="12"/>
      <c r="F36" s="12">
        <f>D36+E36</f>
        <v>0</v>
      </c>
      <c r="G36" s="12"/>
      <c r="H36" s="12"/>
      <c r="I36" s="12">
        <f>SUM(F36:H36)</f>
        <v>0</v>
      </c>
      <c r="J36" s="12">
        <f>F36+I36</f>
        <v>0</v>
      </c>
    </row>
    <row r="37" spans="2:10" s="17" customFormat="1" ht="15.75">
      <c r="B37" s="18"/>
      <c r="C37" s="11" t="s">
        <v>36</v>
      </c>
      <c r="D37" s="19"/>
      <c r="E37" s="19"/>
      <c r="F37" s="12">
        <f>D37+E37</f>
        <v>0</v>
      </c>
      <c r="G37" s="19"/>
      <c r="H37" s="19"/>
      <c r="I37" s="12">
        <f>SUM(F37:H37)</f>
        <v>0</v>
      </c>
      <c r="J37" s="12">
        <f>F37+I37</f>
        <v>0</v>
      </c>
    </row>
    <row r="38" spans="2:10" ht="15.75">
      <c r="B38" s="10"/>
      <c r="C38" s="11" t="s">
        <v>37</v>
      </c>
      <c r="D38" s="7"/>
      <c r="E38" s="12"/>
      <c r="F38" s="12">
        <f>D38+E38</f>
        <v>0</v>
      </c>
      <c r="G38" s="7"/>
      <c r="H38" s="13"/>
      <c r="I38" s="12">
        <f>SUM(F38:H38)</f>
        <v>0</v>
      </c>
      <c r="J38" s="12">
        <f>F38+I38</f>
        <v>0</v>
      </c>
    </row>
    <row r="39" spans="2:10" ht="15.75">
      <c r="B39" s="10"/>
      <c r="C39" s="25" t="s">
        <v>38</v>
      </c>
      <c r="D39" s="21">
        <f>SUM(D34:D38)</f>
        <v>0</v>
      </c>
      <c r="E39" s="21">
        <f>SUM(E34:E38)</f>
        <v>0</v>
      </c>
      <c r="F39" s="21">
        <f>SUM(F34:F38)</f>
        <v>0</v>
      </c>
      <c r="G39" s="21">
        <f>SUM(G34:G38)</f>
        <v>0</v>
      </c>
      <c r="H39" s="21">
        <f>SUM(H34:H38)</f>
        <v>0</v>
      </c>
      <c r="I39" s="21">
        <f>SUM(D39, E39, F39, G39, H39)</f>
        <v>0</v>
      </c>
      <c r="J39" s="21">
        <f>SUM(J34:J38)</f>
        <v>0</v>
      </c>
    </row>
    <row r="40" spans="2:10" ht="15.75">
      <c r="B40" s="10"/>
      <c r="C40" s="22" t="s">
        <v>15</v>
      </c>
      <c r="D40" s="7"/>
      <c r="E40" s="12"/>
      <c r="F40" s="12">
        <f>D40+E40</f>
        <v>0</v>
      </c>
      <c r="G40" s="12">
        <v>1</v>
      </c>
      <c r="H40" s="12">
        <v>1</v>
      </c>
      <c r="I40" s="12">
        <v>0</v>
      </c>
      <c r="J40" s="12">
        <f>F40+I40</f>
        <v>0</v>
      </c>
    </row>
    <row r="41" spans="2:10" ht="31.5">
      <c r="B41" s="10"/>
      <c r="C41" s="22" t="s">
        <v>39</v>
      </c>
      <c r="D41" s="7"/>
      <c r="E41" s="12"/>
      <c r="F41" s="12">
        <f>D41+E41</f>
        <v>0</v>
      </c>
      <c r="G41" s="12"/>
      <c r="H41" s="12"/>
      <c r="I41" s="12"/>
      <c r="J41" s="12">
        <f>F41+I41</f>
        <v>0</v>
      </c>
    </row>
    <row r="42" spans="2:10" ht="15.75">
      <c r="B42" s="10"/>
      <c r="C42" s="22" t="s">
        <v>40</v>
      </c>
      <c r="D42" s="7"/>
      <c r="E42" s="12"/>
      <c r="F42" s="12">
        <f>D42+E42</f>
        <v>0</v>
      </c>
      <c r="G42" s="12"/>
      <c r="H42" s="12"/>
      <c r="I42" s="12"/>
      <c r="J42" s="12">
        <f>F42+I42</f>
        <v>0</v>
      </c>
    </row>
    <row r="43" spans="2:10" ht="15.75">
      <c r="B43" s="10"/>
      <c r="C43" s="11" t="s">
        <v>41</v>
      </c>
      <c r="D43" s="7"/>
      <c r="E43" s="12"/>
      <c r="F43" s="12">
        <f>D43+E43</f>
        <v>0</v>
      </c>
      <c r="G43" s="12"/>
      <c r="H43" s="12"/>
      <c r="I43" s="12"/>
      <c r="J43" s="12">
        <f>F43+I43</f>
        <v>0</v>
      </c>
    </row>
    <row r="44" spans="2:10" s="17" customFormat="1" ht="15.75">
      <c r="B44" s="18"/>
      <c r="C44" s="26" t="s">
        <v>42</v>
      </c>
      <c r="D44" s="21">
        <f t="shared" ref="D44:J44" si="6">SUM(D40:D43)</f>
        <v>0</v>
      </c>
      <c r="E44" s="21">
        <f t="shared" si="6"/>
        <v>0</v>
      </c>
      <c r="F44" s="21">
        <f t="shared" si="6"/>
        <v>0</v>
      </c>
      <c r="G44" s="21">
        <f t="shared" si="6"/>
        <v>1</v>
      </c>
      <c r="H44" s="21">
        <f t="shared" si="6"/>
        <v>1</v>
      </c>
      <c r="I44" s="21">
        <f t="shared" si="6"/>
        <v>0</v>
      </c>
      <c r="J44" s="21">
        <f t="shared" si="6"/>
        <v>0</v>
      </c>
    </row>
    <row r="45" spans="2:10" ht="15.75">
      <c r="B45" s="10"/>
      <c r="C45" s="22" t="s">
        <v>15</v>
      </c>
      <c r="D45" s="7"/>
      <c r="E45" s="12"/>
      <c r="F45" s="12">
        <f t="shared" ref="F45:F68" si="7">D45+E45</f>
        <v>0</v>
      </c>
      <c r="G45" s="7">
        <v>12</v>
      </c>
      <c r="H45" s="13">
        <v>12</v>
      </c>
      <c r="I45" s="7">
        <v>0</v>
      </c>
      <c r="J45" s="7">
        <f t="shared" ref="J45:J68" si="8">F45+I45</f>
        <v>0</v>
      </c>
    </row>
    <row r="46" spans="2:10" ht="31.5">
      <c r="B46" s="10"/>
      <c r="C46" s="23" t="s">
        <v>43</v>
      </c>
      <c r="D46" s="7"/>
      <c r="E46" s="12"/>
      <c r="F46" s="12">
        <f t="shared" si="7"/>
        <v>0</v>
      </c>
      <c r="G46" s="7">
        <v>209</v>
      </c>
      <c r="H46" s="7">
        <v>209</v>
      </c>
      <c r="I46" s="7">
        <v>32</v>
      </c>
      <c r="J46" s="7">
        <f t="shared" si="8"/>
        <v>32</v>
      </c>
    </row>
    <row r="47" spans="2:10" ht="31.5">
      <c r="B47" s="10"/>
      <c r="C47" s="22" t="s">
        <v>44</v>
      </c>
      <c r="D47" s="7"/>
      <c r="E47" s="12"/>
      <c r="F47" s="12">
        <f t="shared" si="7"/>
        <v>0</v>
      </c>
      <c r="G47" s="12"/>
      <c r="H47" s="12"/>
      <c r="I47" s="7"/>
      <c r="J47" s="7">
        <f t="shared" si="8"/>
        <v>0</v>
      </c>
    </row>
    <row r="48" spans="2:10" ht="31.5">
      <c r="B48" s="10"/>
      <c r="C48" s="22" t="s">
        <v>45</v>
      </c>
      <c r="D48" s="7"/>
      <c r="E48" s="12"/>
      <c r="F48" s="12">
        <f t="shared" si="7"/>
        <v>0</v>
      </c>
      <c r="G48" s="12"/>
      <c r="H48" s="12"/>
      <c r="I48" s="7"/>
      <c r="J48" s="7">
        <f t="shared" si="8"/>
        <v>0</v>
      </c>
    </row>
    <row r="49" spans="2:10" ht="15.75">
      <c r="B49" s="10"/>
      <c r="C49" s="11" t="s">
        <v>46</v>
      </c>
      <c r="D49" s="7"/>
      <c r="E49" s="12"/>
      <c r="F49" s="12">
        <f t="shared" si="7"/>
        <v>0</v>
      </c>
      <c r="G49" s="12"/>
      <c r="H49" s="12"/>
      <c r="I49" s="7"/>
      <c r="J49" s="7">
        <f t="shared" si="8"/>
        <v>0</v>
      </c>
    </row>
    <row r="50" spans="2:10" ht="15.75">
      <c r="B50" s="10"/>
      <c r="C50" s="22" t="s">
        <v>47</v>
      </c>
      <c r="D50" s="7"/>
      <c r="E50" s="12"/>
      <c r="F50" s="12">
        <f t="shared" si="7"/>
        <v>0</v>
      </c>
      <c r="G50" s="12">
        <v>0</v>
      </c>
      <c r="H50" s="12">
        <v>0</v>
      </c>
      <c r="I50" s="7">
        <v>0</v>
      </c>
      <c r="J50" s="7">
        <f t="shared" si="8"/>
        <v>0</v>
      </c>
    </row>
    <row r="51" spans="2:10" ht="15.75">
      <c r="B51" s="10"/>
      <c r="C51" s="22" t="s">
        <v>48</v>
      </c>
      <c r="D51" s="7"/>
      <c r="E51" s="12"/>
      <c r="F51" s="12">
        <f t="shared" si="7"/>
        <v>0</v>
      </c>
      <c r="G51" s="12">
        <v>35</v>
      </c>
      <c r="H51" s="12">
        <v>35</v>
      </c>
      <c r="I51" s="7">
        <v>0</v>
      </c>
      <c r="J51" s="7">
        <f t="shared" si="8"/>
        <v>0</v>
      </c>
    </row>
    <row r="52" spans="2:10" ht="15.75">
      <c r="B52" s="10"/>
      <c r="C52" s="26" t="s">
        <v>49</v>
      </c>
      <c r="D52" s="21">
        <f>SUM(D45:D51)</f>
        <v>0</v>
      </c>
      <c r="E52" s="21">
        <f>SUM(E45:E51)</f>
        <v>0</v>
      </c>
      <c r="F52" s="27">
        <f t="shared" si="7"/>
        <v>0</v>
      </c>
      <c r="G52" s="21">
        <f>SUM(G45:G51)</f>
        <v>256</v>
      </c>
      <c r="H52" s="21">
        <f>SUM(H45:H51)</f>
        <v>256</v>
      </c>
      <c r="I52" s="21">
        <f>SUM(I45:I51)</f>
        <v>32</v>
      </c>
      <c r="J52" s="28">
        <f t="shared" si="8"/>
        <v>32</v>
      </c>
    </row>
    <row r="53" spans="2:10" s="17" customFormat="1" ht="15.75">
      <c r="B53" s="18"/>
      <c r="C53" s="22" t="s">
        <v>15</v>
      </c>
      <c r="D53" s="19"/>
      <c r="E53" s="19"/>
      <c r="F53" s="12">
        <f t="shared" si="7"/>
        <v>0</v>
      </c>
      <c r="G53" s="19"/>
      <c r="H53" s="19"/>
      <c r="I53" s="7">
        <f t="shared" ref="I53:I60" si="9">SUM(F53:H53)</f>
        <v>0</v>
      </c>
      <c r="J53" s="7">
        <f t="shared" si="8"/>
        <v>0</v>
      </c>
    </row>
    <row r="54" spans="2:10" ht="31.5">
      <c r="B54" s="10"/>
      <c r="C54" s="23" t="s">
        <v>50</v>
      </c>
      <c r="D54" s="7"/>
      <c r="E54" s="12"/>
      <c r="F54" s="12">
        <f t="shared" si="7"/>
        <v>0</v>
      </c>
      <c r="G54" s="7"/>
      <c r="H54" s="13"/>
      <c r="I54" s="7">
        <f t="shared" si="9"/>
        <v>0</v>
      </c>
      <c r="J54" s="7">
        <f t="shared" si="8"/>
        <v>0</v>
      </c>
    </row>
    <row r="55" spans="2:10" ht="15.75">
      <c r="B55" s="10"/>
      <c r="C55" s="22" t="s">
        <v>51</v>
      </c>
      <c r="D55" s="7"/>
      <c r="E55" s="12"/>
      <c r="F55" s="12">
        <f t="shared" si="7"/>
        <v>0</v>
      </c>
      <c r="G55" s="7"/>
      <c r="H55" s="13"/>
      <c r="I55" s="7">
        <f t="shared" si="9"/>
        <v>0</v>
      </c>
      <c r="J55" s="7">
        <f t="shared" si="8"/>
        <v>0</v>
      </c>
    </row>
    <row r="56" spans="2:10" ht="31.5">
      <c r="B56" s="10"/>
      <c r="C56" s="22" t="s">
        <v>52</v>
      </c>
      <c r="D56" s="7"/>
      <c r="E56" s="12"/>
      <c r="F56" s="12">
        <f t="shared" si="7"/>
        <v>0</v>
      </c>
      <c r="G56" s="7"/>
      <c r="H56" s="13"/>
      <c r="I56" s="7">
        <f t="shared" si="9"/>
        <v>0</v>
      </c>
      <c r="J56" s="7">
        <f t="shared" si="8"/>
        <v>0</v>
      </c>
    </row>
    <row r="57" spans="2:10" ht="15.75">
      <c r="B57" s="10"/>
      <c r="C57" s="22" t="s">
        <v>53</v>
      </c>
      <c r="D57" s="7"/>
      <c r="E57" s="12"/>
      <c r="F57" s="12">
        <f t="shared" si="7"/>
        <v>0</v>
      </c>
      <c r="G57" s="7"/>
      <c r="H57" s="13"/>
      <c r="I57" s="7">
        <f t="shared" si="9"/>
        <v>0</v>
      </c>
      <c r="J57" s="7">
        <f t="shared" si="8"/>
        <v>0</v>
      </c>
    </row>
    <row r="58" spans="2:10" ht="15.75">
      <c r="B58" s="10"/>
      <c r="C58" s="22" t="s">
        <v>54</v>
      </c>
      <c r="D58" s="7"/>
      <c r="E58" s="12"/>
      <c r="F58" s="12">
        <f t="shared" si="7"/>
        <v>0</v>
      </c>
      <c r="G58" s="12"/>
      <c r="H58" s="12"/>
      <c r="I58" s="7">
        <f t="shared" si="9"/>
        <v>0</v>
      </c>
      <c r="J58" s="7">
        <f t="shared" si="8"/>
        <v>0</v>
      </c>
    </row>
    <row r="59" spans="2:10" ht="15.75">
      <c r="B59" s="10"/>
      <c r="C59" s="11" t="s">
        <v>55</v>
      </c>
      <c r="D59" s="7"/>
      <c r="E59" s="12"/>
      <c r="F59" s="12">
        <f t="shared" si="7"/>
        <v>0</v>
      </c>
      <c r="G59" s="12"/>
      <c r="H59" s="12"/>
      <c r="I59" s="7">
        <f t="shared" si="9"/>
        <v>0</v>
      </c>
      <c r="J59" s="7">
        <f t="shared" si="8"/>
        <v>0</v>
      </c>
    </row>
    <row r="60" spans="2:10" s="17" customFormat="1" ht="15.75">
      <c r="B60" s="18"/>
      <c r="C60" s="11" t="s">
        <v>56</v>
      </c>
      <c r="D60" s="19"/>
      <c r="E60" s="19"/>
      <c r="F60" s="12">
        <f t="shared" si="7"/>
        <v>0</v>
      </c>
      <c r="G60" s="19"/>
      <c r="H60" s="19"/>
      <c r="I60" s="7">
        <f t="shared" si="9"/>
        <v>0</v>
      </c>
      <c r="J60" s="7">
        <f t="shared" si="8"/>
        <v>0</v>
      </c>
    </row>
    <row r="61" spans="2:10" ht="15.75">
      <c r="B61" s="10"/>
      <c r="C61" s="26" t="s">
        <v>57</v>
      </c>
      <c r="D61" s="21">
        <f>SUM(D53:D60)</f>
        <v>0</v>
      </c>
      <c r="E61" s="21">
        <f>SUM(E53:E60)</f>
        <v>0</v>
      </c>
      <c r="F61" s="29">
        <f t="shared" si="7"/>
        <v>0</v>
      </c>
      <c r="G61" s="21">
        <f>SUM(G53:G60)</f>
        <v>0</v>
      </c>
      <c r="H61" s="21">
        <f>SUM(H53:H60)</f>
        <v>0</v>
      </c>
      <c r="I61" s="21">
        <f>SUM(D61, E61, G61, H61)</f>
        <v>0</v>
      </c>
      <c r="J61" s="21">
        <f t="shared" si="8"/>
        <v>0</v>
      </c>
    </row>
    <row r="62" spans="2:10" ht="15.75">
      <c r="B62" s="10"/>
      <c r="C62" s="22" t="s">
        <v>15</v>
      </c>
      <c r="D62" s="7"/>
      <c r="E62" s="12"/>
      <c r="F62" s="12">
        <f t="shared" si="7"/>
        <v>0</v>
      </c>
      <c r="G62" s="12">
        <v>181</v>
      </c>
      <c r="H62" s="12">
        <v>181</v>
      </c>
      <c r="I62" s="7">
        <v>0</v>
      </c>
      <c r="J62" s="7">
        <f t="shared" si="8"/>
        <v>0</v>
      </c>
    </row>
    <row r="63" spans="2:10" ht="15.75">
      <c r="B63" s="10"/>
      <c r="C63" s="23" t="s">
        <v>58</v>
      </c>
      <c r="D63" s="7"/>
      <c r="E63" s="12"/>
      <c r="F63" s="12">
        <f t="shared" si="7"/>
        <v>0</v>
      </c>
      <c r="G63" s="12">
        <v>8</v>
      </c>
      <c r="H63" s="12">
        <v>8</v>
      </c>
      <c r="I63" s="7">
        <v>0</v>
      </c>
      <c r="J63" s="7">
        <f t="shared" si="8"/>
        <v>0</v>
      </c>
    </row>
    <row r="64" spans="2:10" ht="15.75">
      <c r="B64" s="10"/>
      <c r="C64" s="23" t="s">
        <v>59</v>
      </c>
      <c r="D64" s="7"/>
      <c r="E64" s="12"/>
      <c r="F64" s="12">
        <f t="shared" si="7"/>
        <v>0</v>
      </c>
      <c r="G64" s="12"/>
      <c r="H64" s="12"/>
      <c r="I64" s="7"/>
      <c r="J64" s="7">
        <f t="shared" si="8"/>
        <v>0</v>
      </c>
    </row>
    <row r="65" spans="2:10" s="17" customFormat="1" ht="15.75">
      <c r="B65" s="18"/>
      <c r="C65" s="23" t="s">
        <v>60</v>
      </c>
      <c r="D65" s="19"/>
      <c r="E65" s="19"/>
      <c r="F65" s="12">
        <f t="shared" si="7"/>
        <v>0</v>
      </c>
      <c r="G65" s="30">
        <v>64</v>
      </c>
      <c r="H65" s="30">
        <v>64</v>
      </c>
      <c r="I65" s="7">
        <v>0</v>
      </c>
      <c r="J65" s="7">
        <f t="shared" si="8"/>
        <v>0</v>
      </c>
    </row>
    <row r="66" spans="2:10" ht="15.75">
      <c r="B66" s="10"/>
      <c r="C66" s="26" t="s">
        <v>61</v>
      </c>
      <c r="D66" s="21">
        <f>SUM(D62:D65)</f>
        <v>0</v>
      </c>
      <c r="E66" s="21">
        <f>SUM(E62:E65)</f>
        <v>0</v>
      </c>
      <c r="F66" s="29">
        <f t="shared" si="7"/>
        <v>0</v>
      </c>
      <c r="G66" s="21">
        <f>SUM(G62:G65)</f>
        <v>253</v>
      </c>
      <c r="H66" s="21">
        <f>SUM(H62:H65)</f>
        <v>253</v>
      </c>
      <c r="I66" s="21"/>
      <c r="J66" s="21">
        <f t="shared" si="8"/>
        <v>0</v>
      </c>
    </row>
    <row r="67" spans="2:10" ht="15.75">
      <c r="B67" s="10"/>
      <c r="C67" s="22" t="s">
        <v>15</v>
      </c>
      <c r="D67" s="7"/>
      <c r="E67" s="12"/>
      <c r="F67" s="12">
        <f t="shared" si="7"/>
        <v>0</v>
      </c>
      <c r="G67" s="12">
        <v>1469</v>
      </c>
      <c r="H67" s="12">
        <v>1425</v>
      </c>
      <c r="I67" s="7">
        <v>45</v>
      </c>
      <c r="J67" s="7">
        <f t="shared" si="8"/>
        <v>45</v>
      </c>
    </row>
    <row r="68" spans="2:10" ht="31.5">
      <c r="B68" s="10"/>
      <c r="C68" s="23" t="s">
        <v>62</v>
      </c>
      <c r="D68" s="7"/>
      <c r="E68" s="12"/>
      <c r="F68" s="12">
        <f t="shared" si="7"/>
        <v>0</v>
      </c>
      <c r="G68" s="12"/>
      <c r="H68" s="12"/>
      <c r="I68" s="7">
        <f>SUM(F68:H68)</f>
        <v>0</v>
      </c>
      <c r="J68" s="7">
        <f t="shared" si="8"/>
        <v>0</v>
      </c>
    </row>
    <row r="69" spans="2:10" ht="47.25">
      <c r="B69" s="10"/>
      <c r="C69" s="31" t="s">
        <v>63</v>
      </c>
      <c r="D69" s="7"/>
      <c r="E69" s="12"/>
      <c r="F69" s="12"/>
      <c r="G69" s="12">
        <v>727</v>
      </c>
      <c r="H69" s="12">
        <v>727</v>
      </c>
      <c r="I69" s="7">
        <v>0</v>
      </c>
      <c r="J69" s="7">
        <v>0</v>
      </c>
    </row>
    <row r="70" spans="2:10" ht="15.75">
      <c r="B70" s="10"/>
      <c r="C70" s="22" t="s">
        <v>64</v>
      </c>
      <c r="D70" s="7"/>
      <c r="E70" s="12"/>
      <c r="F70" s="12">
        <f t="shared" ref="F70:F90" si="10">D70+E70</f>
        <v>0</v>
      </c>
      <c r="G70" s="12">
        <v>71</v>
      </c>
      <c r="H70" s="12">
        <v>69</v>
      </c>
      <c r="I70" s="7">
        <v>0</v>
      </c>
      <c r="J70" s="7">
        <f>F70+I70</f>
        <v>0</v>
      </c>
    </row>
    <row r="71" spans="2:10" s="17" customFormat="1" ht="15.75">
      <c r="B71" s="18"/>
      <c r="C71" s="22" t="s">
        <v>65</v>
      </c>
      <c r="D71" s="19"/>
      <c r="E71" s="19"/>
      <c r="F71" s="12">
        <f t="shared" si="10"/>
        <v>0</v>
      </c>
      <c r="G71" s="19"/>
      <c r="H71" s="19"/>
      <c r="I71" s="7">
        <f>SUM(F71:H71)</f>
        <v>0</v>
      </c>
      <c r="J71" s="7">
        <f>F71+I71</f>
        <v>0</v>
      </c>
    </row>
    <row r="72" spans="2:10" ht="15.75">
      <c r="B72" s="10"/>
      <c r="C72" s="26" t="s">
        <v>66</v>
      </c>
      <c r="D72" s="21">
        <f>SUM(D67:D71)</f>
        <v>0</v>
      </c>
      <c r="E72" s="21">
        <f>SUM(E67:E71)</f>
        <v>0</v>
      </c>
      <c r="F72" s="29">
        <f t="shared" si="10"/>
        <v>0</v>
      </c>
      <c r="G72" s="21">
        <f>SUM(G67:G71)</f>
        <v>2267</v>
      </c>
      <c r="H72" s="21">
        <f>SUM(H67:H71)</f>
        <v>2221</v>
      </c>
      <c r="I72" s="21">
        <f>SUM(I67, I71)</f>
        <v>45</v>
      </c>
      <c r="J72" s="21">
        <f>SUM(J67, J71)</f>
        <v>45</v>
      </c>
    </row>
    <row r="73" spans="2:10" ht="15.75">
      <c r="B73" s="10"/>
      <c r="C73" s="22" t="s">
        <v>15</v>
      </c>
      <c r="D73" s="7"/>
      <c r="E73" s="12"/>
      <c r="F73" s="12">
        <f t="shared" si="10"/>
        <v>0</v>
      </c>
      <c r="G73" s="7"/>
      <c r="H73" s="13"/>
      <c r="I73" s="7">
        <f t="shared" ref="I73:I83" si="11">SUM(F73:H73)</f>
        <v>0</v>
      </c>
      <c r="J73" s="7">
        <f t="shared" ref="J73:J90" si="12">F73+I73</f>
        <v>0</v>
      </c>
    </row>
    <row r="74" spans="2:10" ht="31.5">
      <c r="B74" s="10"/>
      <c r="C74" s="22" t="s">
        <v>67</v>
      </c>
      <c r="D74" s="7"/>
      <c r="E74" s="12"/>
      <c r="F74" s="12">
        <f t="shared" si="10"/>
        <v>0</v>
      </c>
      <c r="G74" s="12"/>
      <c r="H74" s="12"/>
      <c r="I74" s="7">
        <f t="shared" si="11"/>
        <v>0</v>
      </c>
      <c r="J74" s="7">
        <f t="shared" si="12"/>
        <v>0</v>
      </c>
    </row>
    <row r="75" spans="2:10" ht="15.75">
      <c r="B75" s="10"/>
      <c r="C75" s="11" t="s">
        <v>68</v>
      </c>
      <c r="D75" s="7"/>
      <c r="E75" s="12"/>
      <c r="F75" s="12">
        <f t="shared" si="10"/>
        <v>0</v>
      </c>
      <c r="G75" s="12"/>
      <c r="H75" s="12"/>
      <c r="I75" s="7">
        <f t="shared" si="11"/>
        <v>0</v>
      </c>
      <c r="J75" s="7">
        <f t="shared" si="12"/>
        <v>0</v>
      </c>
    </row>
    <row r="76" spans="2:10" ht="15.75">
      <c r="B76" s="10"/>
      <c r="C76" s="11" t="s">
        <v>69</v>
      </c>
      <c r="D76" s="7"/>
      <c r="E76" s="12"/>
      <c r="F76" s="12">
        <f t="shared" si="10"/>
        <v>0</v>
      </c>
      <c r="G76" s="12"/>
      <c r="H76" s="15"/>
      <c r="I76" s="7">
        <f t="shared" si="11"/>
        <v>0</v>
      </c>
      <c r="J76" s="7">
        <f t="shared" si="12"/>
        <v>0</v>
      </c>
    </row>
    <row r="77" spans="2:10" ht="15.75">
      <c r="B77" s="10"/>
      <c r="C77" s="11" t="s">
        <v>69</v>
      </c>
      <c r="D77" s="7"/>
      <c r="E77" s="12"/>
      <c r="F77" s="12">
        <f t="shared" si="10"/>
        <v>0</v>
      </c>
      <c r="G77" s="12"/>
      <c r="H77" s="15"/>
      <c r="I77" s="7">
        <f t="shared" si="11"/>
        <v>0</v>
      </c>
      <c r="J77" s="7">
        <f t="shared" si="12"/>
        <v>0</v>
      </c>
    </row>
    <row r="78" spans="2:10" ht="15.75">
      <c r="B78" s="10"/>
      <c r="C78" s="11" t="s">
        <v>70</v>
      </c>
      <c r="D78" s="7"/>
      <c r="E78" s="12"/>
      <c r="F78" s="12">
        <f t="shared" si="10"/>
        <v>0</v>
      </c>
      <c r="G78" s="12"/>
      <c r="H78" s="15"/>
      <c r="I78" s="7">
        <f t="shared" si="11"/>
        <v>0</v>
      </c>
      <c r="J78" s="7">
        <f t="shared" si="12"/>
        <v>0</v>
      </c>
    </row>
    <row r="79" spans="2:10" ht="15.75">
      <c r="B79" s="10"/>
      <c r="C79" s="11" t="s">
        <v>71</v>
      </c>
      <c r="D79" s="7"/>
      <c r="E79" s="12"/>
      <c r="F79" s="12">
        <f t="shared" si="10"/>
        <v>0</v>
      </c>
      <c r="G79" s="12"/>
      <c r="H79" s="12"/>
      <c r="I79" s="7">
        <f t="shared" si="11"/>
        <v>0</v>
      </c>
      <c r="J79" s="7">
        <f t="shared" si="12"/>
        <v>0</v>
      </c>
    </row>
    <row r="80" spans="2:10" ht="15.75">
      <c r="B80" s="10"/>
      <c r="C80" s="11" t="s">
        <v>72</v>
      </c>
      <c r="D80" s="7"/>
      <c r="E80" s="12"/>
      <c r="F80" s="12">
        <f t="shared" si="10"/>
        <v>0</v>
      </c>
      <c r="G80" s="12"/>
      <c r="H80" s="12"/>
      <c r="I80" s="7">
        <f t="shared" si="11"/>
        <v>0</v>
      </c>
      <c r="J80" s="7">
        <f t="shared" si="12"/>
        <v>0</v>
      </c>
    </row>
    <row r="81" spans="2:10" ht="15.75">
      <c r="B81" s="10"/>
      <c r="C81" s="11" t="s">
        <v>73</v>
      </c>
      <c r="D81" s="7"/>
      <c r="E81" s="12"/>
      <c r="F81" s="12">
        <f t="shared" si="10"/>
        <v>0</v>
      </c>
      <c r="G81" s="12"/>
      <c r="H81" s="12"/>
      <c r="I81" s="7">
        <f t="shared" si="11"/>
        <v>0</v>
      </c>
      <c r="J81" s="7">
        <f t="shared" si="12"/>
        <v>0</v>
      </c>
    </row>
    <row r="82" spans="2:10" s="17" customFormat="1" ht="15.75">
      <c r="B82" s="10"/>
      <c r="C82" s="11" t="s">
        <v>74</v>
      </c>
      <c r="D82" s="7"/>
      <c r="E82" s="12"/>
      <c r="F82" s="12">
        <f t="shared" si="10"/>
        <v>0</v>
      </c>
      <c r="G82" s="12"/>
      <c r="H82" s="12"/>
      <c r="I82" s="7">
        <f t="shared" si="11"/>
        <v>0</v>
      </c>
      <c r="J82" s="7">
        <f t="shared" si="12"/>
        <v>0</v>
      </c>
    </row>
    <row r="83" spans="2:10" ht="15.75">
      <c r="B83" s="18"/>
      <c r="C83" s="11" t="s">
        <v>75</v>
      </c>
      <c r="D83" s="19"/>
      <c r="E83" s="19"/>
      <c r="F83" s="12">
        <f t="shared" si="10"/>
        <v>0</v>
      </c>
      <c r="G83" s="19"/>
      <c r="H83" s="19"/>
      <c r="I83" s="7">
        <f t="shared" si="11"/>
        <v>0</v>
      </c>
      <c r="J83" s="7">
        <f t="shared" si="12"/>
        <v>0</v>
      </c>
    </row>
    <row r="84" spans="2:10" ht="15.75">
      <c r="B84" s="10"/>
      <c r="C84" s="20" t="s">
        <v>76</v>
      </c>
      <c r="D84" s="21">
        <f>SUM(D73:D83)</f>
        <v>0</v>
      </c>
      <c r="E84" s="21">
        <f>SUM(E73:E83)</f>
        <v>0</v>
      </c>
      <c r="F84" s="29">
        <f t="shared" si="10"/>
        <v>0</v>
      </c>
      <c r="G84" s="21">
        <f>SUM(G73:G83)</f>
        <v>0</v>
      </c>
      <c r="H84" s="21">
        <f>SUM(H73:H83)</f>
        <v>0</v>
      </c>
      <c r="I84" s="21">
        <f>SUM(D84, E84, G84, H84)</f>
        <v>0</v>
      </c>
      <c r="J84" s="21">
        <f t="shared" si="12"/>
        <v>0</v>
      </c>
    </row>
    <row r="85" spans="2:10" ht="15.75">
      <c r="B85" s="10"/>
      <c r="C85" s="22" t="s">
        <v>15</v>
      </c>
      <c r="D85" s="7"/>
      <c r="E85" s="12"/>
      <c r="F85" s="12">
        <f t="shared" si="10"/>
        <v>0</v>
      </c>
      <c r="G85" s="7">
        <v>12</v>
      </c>
      <c r="H85" s="13">
        <v>12</v>
      </c>
      <c r="I85" s="7">
        <v>0</v>
      </c>
      <c r="J85" s="7">
        <f t="shared" si="12"/>
        <v>0</v>
      </c>
    </row>
    <row r="86" spans="2:10" ht="31.5">
      <c r="B86" s="10"/>
      <c r="C86" s="23" t="s">
        <v>77</v>
      </c>
      <c r="D86" s="7"/>
      <c r="E86" s="12"/>
      <c r="F86" s="12">
        <f t="shared" si="10"/>
        <v>0</v>
      </c>
      <c r="G86" s="7">
        <v>390</v>
      </c>
      <c r="H86" s="7">
        <v>390</v>
      </c>
      <c r="I86" s="7">
        <v>0</v>
      </c>
      <c r="J86" s="7">
        <f t="shared" si="12"/>
        <v>0</v>
      </c>
    </row>
    <row r="87" spans="2:10" ht="15.75">
      <c r="B87" s="10"/>
      <c r="C87" s="22" t="s">
        <v>34</v>
      </c>
      <c r="D87" s="7"/>
      <c r="E87" s="12"/>
      <c r="F87" s="12">
        <f t="shared" si="10"/>
        <v>0</v>
      </c>
      <c r="G87" s="7"/>
      <c r="H87" s="7"/>
      <c r="I87" s="7">
        <v>0</v>
      </c>
      <c r="J87" s="7">
        <f t="shared" si="12"/>
        <v>0</v>
      </c>
    </row>
    <row r="88" spans="2:10" ht="15.75">
      <c r="B88" s="10"/>
      <c r="C88" s="22" t="s">
        <v>78</v>
      </c>
      <c r="D88" s="7"/>
      <c r="E88" s="12"/>
      <c r="F88" s="12">
        <f t="shared" si="10"/>
        <v>0</v>
      </c>
      <c r="G88" s="7"/>
      <c r="H88" s="7"/>
      <c r="I88" s="7"/>
      <c r="J88" s="7">
        <f t="shared" si="12"/>
        <v>0</v>
      </c>
    </row>
    <row r="89" spans="2:10" ht="15.75">
      <c r="B89" s="10"/>
      <c r="C89" s="22" t="s">
        <v>79</v>
      </c>
      <c r="D89" s="7"/>
      <c r="E89" s="12"/>
      <c r="F89" s="12">
        <f t="shared" si="10"/>
        <v>0</v>
      </c>
      <c r="G89" s="7"/>
      <c r="H89" s="7"/>
      <c r="I89" s="7"/>
      <c r="J89" s="7">
        <f t="shared" si="12"/>
        <v>0</v>
      </c>
    </row>
    <row r="90" spans="2:10" s="17" customFormat="1" ht="15.75">
      <c r="B90" s="10"/>
      <c r="C90" s="22" t="s">
        <v>80</v>
      </c>
      <c r="D90" s="7"/>
      <c r="E90" s="12"/>
      <c r="F90" s="12">
        <f t="shared" si="10"/>
        <v>0</v>
      </c>
      <c r="G90" s="7"/>
      <c r="H90" s="7"/>
      <c r="I90" s="7"/>
      <c r="J90" s="7">
        <f t="shared" si="12"/>
        <v>0</v>
      </c>
    </row>
    <row r="91" spans="2:10" ht="15.75">
      <c r="B91" s="18"/>
      <c r="C91" s="20" t="s">
        <v>81</v>
      </c>
      <c r="D91" s="21">
        <f t="shared" ref="D91:J91" si="13">SUM(D85:D90)</f>
        <v>0</v>
      </c>
      <c r="E91" s="21">
        <f t="shared" si="13"/>
        <v>0</v>
      </c>
      <c r="F91" s="21">
        <f t="shared" si="13"/>
        <v>0</v>
      </c>
      <c r="G91" s="21">
        <f t="shared" si="13"/>
        <v>402</v>
      </c>
      <c r="H91" s="21">
        <f t="shared" si="13"/>
        <v>402</v>
      </c>
      <c r="I91" s="21">
        <f t="shared" si="13"/>
        <v>0</v>
      </c>
      <c r="J91" s="21">
        <f t="shared" si="13"/>
        <v>0</v>
      </c>
    </row>
    <row r="92" spans="2:10" ht="15.75">
      <c r="B92" s="10"/>
      <c r="C92" s="11" t="s">
        <v>15</v>
      </c>
      <c r="D92" s="7"/>
      <c r="E92" s="12"/>
      <c r="F92" s="12">
        <f t="shared" ref="F92:F97" si="14">D92+E92</f>
        <v>0</v>
      </c>
      <c r="G92" s="7">
        <v>15</v>
      </c>
      <c r="H92" s="13">
        <v>15</v>
      </c>
      <c r="I92" s="7">
        <v>62</v>
      </c>
      <c r="J92" s="7">
        <f t="shared" ref="J92:J97" si="15">F92+I92</f>
        <v>62</v>
      </c>
    </row>
    <row r="93" spans="2:10" ht="15.75">
      <c r="B93" s="10"/>
      <c r="C93" s="11" t="s">
        <v>82</v>
      </c>
      <c r="D93" s="7"/>
      <c r="E93" s="12"/>
      <c r="F93" s="12">
        <f t="shared" si="14"/>
        <v>0</v>
      </c>
      <c r="G93" s="7"/>
      <c r="H93" s="7"/>
      <c r="I93" s="7"/>
      <c r="J93" s="7">
        <f t="shared" si="15"/>
        <v>0</v>
      </c>
    </row>
    <row r="94" spans="2:10" ht="15.75">
      <c r="B94" s="10"/>
      <c r="C94" s="11" t="s">
        <v>83</v>
      </c>
      <c r="D94" s="7"/>
      <c r="E94" s="12"/>
      <c r="F94" s="12">
        <f t="shared" si="14"/>
        <v>0</v>
      </c>
      <c r="G94" s="7"/>
      <c r="H94" s="13"/>
      <c r="I94" s="7"/>
      <c r="J94" s="7">
        <f t="shared" si="15"/>
        <v>0</v>
      </c>
    </row>
    <row r="95" spans="2:10" ht="15.75">
      <c r="B95" s="10"/>
      <c r="C95" s="11" t="s">
        <v>84</v>
      </c>
      <c r="D95" s="7"/>
      <c r="E95" s="12"/>
      <c r="F95" s="12">
        <f t="shared" si="14"/>
        <v>0</v>
      </c>
      <c r="G95" s="7"/>
      <c r="H95" s="7"/>
      <c r="I95" s="7"/>
      <c r="J95" s="7">
        <f t="shared" si="15"/>
        <v>0</v>
      </c>
    </row>
    <row r="96" spans="2:10" ht="15.75">
      <c r="B96" s="10"/>
      <c r="C96" s="11" t="s">
        <v>85</v>
      </c>
      <c r="D96" s="7"/>
      <c r="E96" s="12"/>
      <c r="F96" s="12">
        <f t="shared" si="14"/>
        <v>0</v>
      </c>
      <c r="G96" s="12"/>
      <c r="H96" s="15"/>
      <c r="I96" s="7"/>
      <c r="J96" s="7">
        <f t="shared" si="15"/>
        <v>0</v>
      </c>
    </row>
    <row r="97" spans="2:10" s="17" customFormat="1" ht="15.75">
      <c r="B97" s="10"/>
      <c r="C97" s="11" t="s">
        <v>86</v>
      </c>
      <c r="D97" s="7"/>
      <c r="E97" s="12"/>
      <c r="F97" s="12">
        <f t="shared" si="14"/>
        <v>0</v>
      </c>
      <c r="G97" s="7"/>
      <c r="H97" s="7"/>
      <c r="I97" s="7"/>
      <c r="J97" s="7">
        <f t="shared" si="15"/>
        <v>0</v>
      </c>
    </row>
    <row r="98" spans="2:10" ht="15.75">
      <c r="B98" s="18"/>
      <c r="C98" s="26" t="s">
        <v>87</v>
      </c>
      <c r="D98" s="21">
        <f t="shared" ref="D98:J98" si="16">SUM(D92:D97)</f>
        <v>0</v>
      </c>
      <c r="E98" s="21">
        <f t="shared" si="16"/>
        <v>0</v>
      </c>
      <c r="F98" s="21">
        <f t="shared" si="16"/>
        <v>0</v>
      </c>
      <c r="G98" s="21">
        <f t="shared" si="16"/>
        <v>15</v>
      </c>
      <c r="H98" s="21">
        <f t="shared" si="16"/>
        <v>15</v>
      </c>
      <c r="I98" s="21">
        <f t="shared" si="16"/>
        <v>62</v>
      </c>
      <c r="J98" s="21">
        <f t="shared" si="16"/>
        <v>62</v>
      </c>
    </row>
    <row r="99" spans="2:10" ht="15.75">
      <c r="B99" s="10"/>
      <c r="C99" s="11" t="s">
        <v>15</v>
      </c>
      <c r="D99" s="7"/>
      <c r="E99" s="12"/>
      <c r="F99" s="12">
        <f>D99+E99</f>
        <v>0</v>
      </c>
      <c r="G99" s="7"/>
      <c r="H99" s="13"/>
      <c r="I99" s="7"/>
      <c r="J99" s="7">
        <f>F99+I99</f>
        <v>0</v>
      </c>
    </row>
    <row r="100" spans="2:10" ht="15.75">
      <c r="B100" s="10"/>
      <c r="C100" s="14" t="s">
        <v>88</v>
      </c>
      <c r="D100" s="7"/>
      <c r="E100" s="12"/>
      <c r="F100" s="12">
        <f>D100+E100</f>
        <v>0</v>
      </c>
      <c r="G100" s="7"/>
      <c r="H100" s="7"/>
      <c r="I100" s="7"/>
      <c r="J100" s="7">
        <f>F100+I100</f>
        <v>0</v>
      </c>
    </row>
    <row r="101" spans="2:10" ht="31.5">
      <c r="B101" s="10"/>
      <c r="C101" s="11" t="s">
        <v>89</v>
      </c>
      <c r="D101" s="7"/>
      <c r="E101" s="12"/>
      <c r="F101" s="12">
        <f>D101+E101</f>
        <v>0</v>
      </c>
      <c r="G101" s="7"/>
      <c r="H101" s="13"/>
      <c r="I101" s="7"/>
      <c r="J101" s="7">
        <f>F101+I101</f>
        <v>0</v>
      </c>
    </row>
    <row r="102" spans="2:10" ht="31.5">
      <c r="B102" s="10"/>
      <c r="C102" s="11" t="s">
        <v>90</v>
      </c>
      <c r="D102" s="7"/>
      <c r="E102" s="12"/>
      <c r="F102" s="12">
        <f>D102+E102</f>
        <v>0</v>
      </c>
      <c r="G102" s="7">
        <v>4</v>
      </c>
      <c r="H102" s="13">
        <v>4</v>
      </c>
      <c r="I102" s="7">
        <v>10</v>
      </c>
      <c r="J102" s="7">
        <f>F102+I102</f>
        <v>10</v>
      </c>
    </row>
    <row r="103" spans="2:10" ht="15.75">
      <c r="B103" s="10"/>
      <c r="C103" s="11" t="s">
        <v>91</v>
      </c>
      <c r="D103" s="7"/>
      <c r="E103" s="12"/>
      <c r="F103" s="12">
        <f>D103+E103</f>
        <v>0</v>
      </c>
      <c r="G103" s="7">
        <v>69</v>
      </c>
      <c r="H103" s="7">
        <v>68</v>
      </c>
      <c r="I103" s="7">
        <v>0</v>
      </c>
      <c r="J103" s="7">
        <f>F103+I103</f>
        <v>0</v>
      </c>
    </row>
    <row r="104" spans="2:10" ht="31.5">
      <c r="B104" s="10"/>
      <c r="C104" s="31" t="s">
        <v>92</v>
      </c>
      <c r="D104" s="7"/>
      <c r="E104" s="12"/>
      <c r="F104" s="12"/>
      <c r="G104" s="7"/>
      <c r="H104" s="7"/>
      <c r="I104" s="7">
        <v>0</v>
      </c>
      <c r="J104" s="7"/>
    </row>
    <row r="105" spans="2:10" ht="15.75">
      <c r="B105" s="10"/>
      <c r="C105" s="11" t="s">
        <v>93</v>
      </c>
      <c r="D105" s="7"/>
      <c r="E105" s="12"/>
      <c r="F105" s="12">
        <f>D105+E105</f>
        <v>0</v>
      </c>
      <c r="G105" s="7"/>
      <c r="H105" s="7"/>
      <c r="I105" s="7"/>
      <c r="J105" s="7">
        <f>F105+I105</f>
        <v>0</v>
      </c>
    </row>
    <row r="106" spans="2:10" ht="15.75">
      <c r="B106" s="10"/>
      <c r="C106" s="11" t="s">
        <v>94</v>
      </c>
      <c r="D106" s="7"/>
      <c r="E106" s="12"/>
      <c r="F106" s="12">
        <f>D106+E106</f>
        <v>0</v>
      </c>
      <c r="G106" s="7"/>
      <c r="H106" s="7"/>
      <c r="I106" s="7"/>
      <c r="J106" s="7">
        <f>F106+I106</f>
        <v>0</v>
      </c>
    </row>
    <row r="107" spans="2:10" ht="15.75">
      <c r="B107" s="10"/>
      <c r="C107" s="20" t="s">
        <v>95</v>
      </c>
      <c r="D107" s="21">
        <f t="shared" ref="D107:J107" si="17">SUM(D99:D106)</f>
        <v>0</v>
      </c>
      <c r="E107" s="21">
        <f t="shared" si="17"/>
        <v>0</v>
      </c>
      <c r="F107" s="21">
        <f t="shared" si="17"/>
        <v>0</v>
      </c>
      <c r="G107" s="21">
        <f t="shared" si="17"/>
        <v>73</v>
      </c>
      <c r="H107" s="21">
        <f t="shared" si="17"/>
        <v>72</v>
      </c>
      <c r="I107" s="21">
        <f t="shared" si="17"/>
        <v>10</v>
      </c>
      <c r="J107" s="21">
        <f t="shared" si="17"/>
        <v>10</v>
      </c>
    </row>
    <row r="108" spans="2:10" ht="15.75">
      <c r="B108" s="10"/>
      <c r="C108" s="11" t="s">
        <v>15</v>
      </c>
      <c r="D108" s="7"/>
      <c r="E108" s="12"/>
      <c r="F108" s="12">
        <f t="shared" ref="F108:F114" si="18">D108+E108</f>
        <v>0</v>
      </c>
      <c r="G108" s="7"/>
      <c r="H108" s="7"/>
      <c r="I108" s="7">
        <f t="shared" ref="I108:I114" si="19">SUM(F108:H108)</f>
        <v>0</v>
      </c>
      <c r="J108" s="7">
        <f t="shared" ref="J108:J114" si="20">F108+I108</f>
        <v>0</v>
      </c>
    </row>
    <row r="109" spans="2:10" s="17" customFormat="1" ht="15.75">
      <c r="B109" s="10"/>
      <c r="C109" s="11" t="s">
        <v>96</v>
      </c>
      <c r="D109" s="7"/>
      <c r="E109" s="12"/>
      <c r="F109" s="12">
        <f t="shared" si="18"/>
        <v>0</v>
      </c>
      <c r="G109" s="12"/>
      <c r="H109" s="15"/>
      <c r="I109" s="7">
        <f t="shared" si="19"/>
        <v>0</v>
      </c>
      <c r="J109" s="7">
        <f t="shared" si="20"/>
        <v>0</v>
      </c>
    </row>
    <row r="110" spans="2:10" s="17" customFormat="1" ht="15.75">
      <c r="B110" s="18"/>
      <c r="C110" s="11" t="s">
        <v>97</v>
      </c>
      <c r="D110" s="19"/>
      <c r="E110" s="19"/>
      <c r="F110" s="12">
        <f t="shared" si="18"/>
        <v>0</v>
      </c>
      <c r="G110" s="19"/>
      <c r="H110" s="19"/>
      <c r="I110" s="7">
        <f t="shared" si="19"/>
        <v>0</v>
      </c>
      <c r="J110" s="7">
        <f t="shared" si="20"/>
        <v>0</v>
      </c>
    </row>
    <row r="111" spans="2:10" s="17" customFormat="1" ht="15.75">
      <c r="B111" s="32"/>
      <c r="C111" s="11" t="s">
        <v>98</v>
      </c>
      <c r="D111" s="7"/>
      <c r="E111" s="12"/>
      <c r="F111" s="12">
        <f t="shared" si="18"/>
        <v>0</v>
      </c>
      <c r="G111" s="12"/>
      <c r="H111" s="15"/>
      <c r="I111" s="7">
        <f t="shared" si="19"/>
        <v>0</v>
      </c>
      <c r="J111" s="7">
        <f t="shared" si="20"/>
        <v>0</v>
      </c>
    </row>
    <row r="112" spans="2:10" s="17" customFormat="1" ht="15.75">
      <c r="B112" s="32"/>
      <c r="C112" s="11" t="s">
        <v>99</v>
      </c>
      <c r="D112" s="7"/>
      <c r="E112" s="12"/>
      <c r="F112" s="12">
        <f t="shared" si="18"/>
        <v>0</v>
      </c>
      <c r="G112" s="12"/>
      <c r="H112" s="15"/>
      <c r="I112" s="7">
        <f t="shared" si="19"/>
        <v>0</v>
      </c>
      <c r="J112" s="7">
        <f t="shared" si="20"/>
        <v>0</v>
      </c>
    </row>
    <row r="113" spans="2:10" s="17" customFormat="1" ht="15.75">
      <c r="B113" s="32"/>
      <c r="C113" s="11" t="s">
        <v>100</v>
      </c>
      <c r="D113" s="7"/>
      <c r="E113" s="12"/>
      <c r="F113" s="12">
        <f t="shared" si="18"/>
        <v>0</v>
      </c>
      <c r="G113" s="12"/>
      <c r="H113" s="15"/>
      <c r="I113" s="7">
        <f t="shared" si="19"/>
        <v>0</v>
      </c>
      <c r="J113" s="7">
        <f t="shared" si="20"/>
        <v>0</v>
      </c>
    </row>
    <row r="114" spans="2:10" s="17" customFormat="1" ht="15.75">
      <c r="B114" s="32"/>
      <c r="C114" s="11" t="s">
        <v>101</v>
      </c>
      <c r="D114" s="7"/>
      <c r="E114" s="12"/>
      <c r="F114" s="12">
        <f t="shared" si="18"/>
        <v>0</v>
      </c>
      <c r="G114" s="12"/>
      <c r="H114" s="15"/>
      <c r="I114" s="7">
        <f t="shared" si="19"/>
        <v>0</v>
      </c>
      <c r="J114" s="7">
        <f t="shared" si="20"/>
        <v>0</v>
      </c>
    </row>
    <row r="115" spans="2:10" s="17" customFormat="1" ht="15.75">
      <c r="B115" s="32"/>
      <c r="C115" s="20" t="s">
        <v>102</v>
      </c>
      <c r="D115" s="21">
        <f t="shared" ref="D115:J115" si="21">SUM(D108:D114)</f>
        <v>0</v>
      </c>
      <c r="E115" s="21">
        <f t="shared" si="21"/>
        <v>0</v>
      </c>
      <c r="F115" s="21">
        <f t="shared" si="21"/>
        <v>0</v>
      </c>
      <c r="G115" s="21">
        <f t="shared" si="21"/>
        <v>0</v>
      </c>
      <c r="H115" s="21">
        <f t="shared" si="21"/>
        <v>0</v>
      </c>
      <c r="I115" s="21">
        <f t="shared" si="21"/>
        <v>0</v>
      </c>
      <c r="J115" s="21">
        <f t="shared" si="21"/>
        <v>0</v>
      </c>
    </row>
    <row r="116" spans="2:10" ht="15.75">
      <c r="B116" s="32"/>
      <c r="C116" s="22" t="s">
        <v>15</v>
      </c>
      <c r="D116" s="7"/>
      <c r="E116" s="12"/>
      <c r="F116" s="12">
        <f>D116+E116</f>
        <v>0</v>
      </c>
      <c r="G116" s="12"/>
      <c r="H116" s="15"/>
      <c r="I116" s="7"/>
      <c r="J116" s="7">
        <f>F116+I116</f>
        <v>0</v>
      </c>
    </row>
    <row r="117" spans="2:10" s="17" customFormat="1" ht="15.75">
      <c r="B117" s="10"/>
      <c r="C117" s="22" t="s">
        <v>103</v>
      </c>
      <c r="D117" s="7"/>
      <c r="E117" s="12"/>
      <c r="F117" s="12">
        <f>D117+E117</f>
        <v>0</v>
      </c>
      <c r="G117" s="7"/>
      <c r="H117" s="13"/>
      <c r="I117" s="7"/>
      <c r="J117" s="7">
        <f>F117+I117</f>
        <v>0</v>
      </c>
    </row>
    <row r="118" spans="2:10" ht="15.75">
      <c r="B118" s="18"/>
      <c r="C118" s="22" t="s">
        <v>104</v>
      </c>
      <c r="D118" s="19"/>
      <c r="E118" s="19"/>
      <c r="F118" s="12">
        <f>D118+E118</f>
        <v>0</v>
      </c>
      <c r="G118" s="30"/>
      <c r="H118" s="30"/>
      <c r="I118" s="7">
        <v>0</v>
      </c>
      <c r="J118" s="7">
        <f>F118+I118</f>
        <v>0</v>
      </c>
    </row>
    <row r="119" spans="2:10" ht="15.75">
      <c r="B119" s="10"/>
      <c r="C119" s="22" t="s">
        <v>105</v>
      </c>
      <c r="D119" s="7"/>
      <c r="E119" s="12"/>
      <c r="F119" s="12">
        <f>D119+E119</f>
        <v>0</v>
      </c>
      <c r="G119" s="7"/>
      <c r="H119" s="13"/>
      <c r="I119" s="7"/>
      <c r="J119" s="7">
        <f>F119+I119</f>
        <v>0</v>
      </c>
    </row>
    <row r="120" spans="2:10" ht="15.75">
      <c r="B120" s="10"/>
      <c r="C120" s="20" t="s">
        <v>106</v>
      </c>
      <c r="D120" s="21">
        <f>SUM(D116:D119)</f>
        <v>0</v>
      </c>
      <c r="E120" s="21">
        <f>SUM(E116:E119)</f>
        <v>0</v>
      </c>
      <c r="F120" s="21">
        <f>SUM(F116:F119)</f>
        <v>0</v>
      </c>
      <c r="G120" s="21">
        <f>SUM(G116:G119)</f>
        <v>0</v>
      </c>
      <c r="H120" s="21">
        <f>SUM(H116:H119)</f>
        <v>0</v>
      </c>
      <c r="I120" s="21">
        <f>SUM(I118)</f>
        <v>0</v>
      </c>
      <c r="J120" s="21">
        <f>SUM(J116:J119)</f>
        <v>0</v>
      </c>
    </row>
    <row r="121" spans="2:10" ht="15.75">
      <c r="B121" s="10"/>
      <c r="C121" s="22" t="s">
        <v>15</v>
      </c>
      <c r="D121" s="7"/>
      <c r="E121" s="12"/>
      <c r="F121" s="12">
        <f>D121+E121</f>
        <v>0</v>
      </c>
      <c r="G121" s="12"/>
      <c r="H121" s="12"/>
      <c r="I121" s="7">
        <f>SUM(F121:H121)</f>
        <v>0</v>
      </c>
      <c r="J121" s="7">
        <f>F121+I121</f>
        <v>0</v>
      </c>
    </row>
    <row r="122" spans="2:10" ht="15.75">
      <c r="B122" s="10"/>
      <c r="C122" s="22" t="s">
        <v>107</v>
      </c>
      <c r="D122" s="7"/>
      <c r="E122" s="12"/>
      <c r="F122" s="12">
        <f>D122+E122</f>
        <v>0</v>
      </c>
      <c r="G122" s="12"/>
      <c r="H122" s="12"/>
      <c r="I122" s="7">
        <f>SUM(F122:H122)</f>
        <v>0</v>
      </c>
      <c r="J122" s="7">
        <f>F122+I122</f>
        <v>0</v>
      </c>
    </row>
    <row r="123" spans="2:10" ht="31.5">
      <c r="B123" s="10"/>
      <c r="C123" s="22" t="s">
        <v>108</v>
      </c>
      <c r="D123" s="7"/>
      <c r="E123" s="12"/>
      <c r="F123" s="12">
        <f>D123+E123</f>
        <v>0</v>
      </c>
      <c r="G123" s="12"/>
      <c r="H123" s="12"/>
      <c r="I123" s="7">
        <f>SUM(F123:H123)</f>
        <v>0</v>
      </c>
      <c r="J123" s="7">
        <f>F123+I123</f>
        <v>0</v>
      </c>
    </row>
    <row r="124" spans="2:10" s="17" customFormat="1" ht="15.75">
      <c r="B124" s="18"/>
      <c r="C124" s="22" t="s">
        <v>109</v>
      </c>
      <c r="D124" s="19"/>
      <c r="E124" s="19"/>
      <c r="F124" s="12">
        <f>D124+E124</f>
        <v>0</v>
      </c>
      <c r="G124" s="19"/>
      <c r="H124" s="19"/>
      <c r="I124" s="7">
        <f>SUM(F124:H124)</f>
        <v>0</v>
      </c>
      <c r="J124" s="7">
        <f>F124+I124</f>
        <v>0</v>
      </c>
    </row>
    <row r="125" spans="2:10" ht="15.75">
      <c r="B125" s="10"/>
      <c r="C125" s="20" t="s">
        <v>110</v>
      </c>
      <c r="D125" s="21">
        <f>SUM(D121:D124)</f>
        <v>0</v>
      </c>
      <c r="E125" s="21">
        <f>SUM(E121:E124)</f>
        <v>0</v>
      </c>
      <c r="F125" s="21">
        <f>SUM(F121:F124)</f>
        <v>0</v>
      </c>
      <c r="G125" s="21">
        <f>SUM(G121:G124)</f>
        <v>0</v>
      </c>
      <c r="H125" s="21">
        <f>SUM(H121:H124)</f>
        <v>0</v>
      </c>
      <c r="I125" s="21">
        <f>SUM(D125, E125, F125, G125, H125)</f>
        <v>0</v>
      </c>
      <c r="J125" s="21">
        <f>SUM(J121:J124)</f>
        <v>0</v>
      </c>
    </row>
    <row r="126" spans="2:10" ht="15.75">
      <c r="B126" s="10"/>
      <c r="C126" s="22" t="s">
        <v>15</v>
      </c>
      <c r="D126" s="7"/>
      <c r="E126" s="12"/>
      <c r="F126" s="12">
        <f>D126+E126</f>
        <v>0</v>
      </c>
      <c r="G126" s="7">
        <v>200</v>
      </c>
      <c r="H126" s="13">
        <v>196</v>
      </c>
      <c r="I126" s="7">
        <v>0</v>
      </c>
      <c r="J126" s="7">
        <f>F126+I126</f>
        <v>0</v>
      </c>
    </row>
    <row r="127" spans="2:10" ht="15.75">
      <c r="B127" s="10"/>
      <c r="C127" s="23" t="s">
        <v>111</v>
      </c>
      <c r="D127" s="7"/>
      <c r="E127" s="12"/>
      <c r="F127" s="12">
        <f>D127+E127</f>
        <v>0</v>
      </c>
      <c r="G127" s="7">
        <v>109</v>
      </c>
      <c r="H127" s="13">
        <v>109</v>
      </c>
      <c r="I127" s="7">
        <v>0</v>
      </c>
      <c r="J127" s="7">
        <f>F127+I127</f>
        <v>0</v>
      </c>
    </row>
    <row r="128" spans="2:10" ht="15.75">
      <c r="B128" s="10"/>
      <c r="C128" s="22" t="s">
        <v>112</v>
      </c>
      <c r="D128" s="7"/>
      <c r="E128" s="12"/>
      <c r="F128" s="12">
        <f>D128+E128</f>
        <v>0</v>
      </c>
      <c r="G128" s="12">
        <v>18</v>
      </c>
      <c r="H128" s="15">
        <v>18</v>
      </c>
      <c r="I128" s="7">
        <v>0</v>
      </c>
      <c r="J128" s="7">
        <f>F128+I128</f>
        <v>0</v>
      </c>
    </row>
    <row r="129" spans="2:10" s="17" customFormat="1" ht="15.75">
      <c r="B129" s="18"/>
      <c r="C129" s="20" t="s">
        <v>113</v>
      </c>
      <c r="D129" s="21">
        <f t="shared" ref="D129:J129" si="22">SUM(D126:D128)</f>
        <v>0</v>
      </c>
      <c r="E129" s="21">
        <f t="shared" si="22"/>
        <v>0</v>
      </c>
      <c r="F129" s="21">
        <f t="shared" si="22"/>
        <v>0</v>
      </c>
      <c r="G129" s="21">
        <f t="shared" si="22"/>
        <v>327</v>
      </c>
      <c r="H129" s="21">
        <f t="shared" si="22"/>
        <v>323</v>
      </c>
      <c r="I129" s="21">
        <f t="shared" si="22"/>
        <v>0</v>
      </c>
      <c r="J129" s="21">
        <f t="shared" si="22"/>
        <v>0</v>
      </c>
    </row>
    <row r="130" spans="2:10" ht="15.75">
      <c r="B130" s="10"/>
      <c r="C130" s="22" t="s">
        <v>15</v>
      </c>
      <c r="D130" s="7"/>
      <c r="E130" s="12"/>
      <c r="F130" s="12">
        <f>D130+E130</f>
        <v>0</v>
      </c>
      <c r="G130" s="7">
        <v>228</v>
      </c>
      <c r="H130" s="13">
        <v>215</v>
      </c>
      <c r="I130" s="7">
        <v>0</v>
      </c>
      <c r="J130" s="7">
        <f>F130+I130</f>
        <v>0</v>
      </c>
    </row>
    <row r="131" spans="2:10" ht="31.5">
      <c r="B131" s="10"/>
      <c r="C131" s="23" t="s">
        <v>114</v>
      </c>
      <c r="D131" s="7"/>
      <c r="E131" s="12"/>
      <c r="F131" s="12">
        <f>D131+E131</f>
        <v>0</v>
      </c>
      <c r="G131" s="7">
        <v>163</v>
      </c>
      <c r="H131" s="13">
        <v>158</v>
      </c>
      <c r="I131" s="7">
        <v>0</v>
      </c>
      <c r="J131" s="7">
        <f>F131+I131</f>
        <v>0</v>
      </c>
    </row>
    <row r="132" spans="2:10" ht="15.75">
      <c r="B132" s="10"/>
      <c r="C132" s="22" t="s">
        <v>115</v>
      </c>
      <c r="D132" s="7"/>
      <c r="E132" s="12"/>
      <c r="F132" s="12">
        <f>D132+E132</f>
        <v>0</v>
      </c>
      <c r="G132" s="7">
        <v>21</v>
      </c>
      <c r="H132" s="13">
        <v>21</v>
      </c>
      <c r="I132" s="7">
        <v>0</v>
      </c>
      <c r="J132" s="7">
        <f>F132+I132</f>
        <v>0</v>
      </c>
    </row>
    <row r="133" spans="2:10" s="17" customFormat="1" ht="15.75">
      <c r="B133" s="18"/>
      <c r="C133" s="20" t="s">
        <v>116</v>
      </c>
      <c r="D133" s="21">
        <f>SUM(D130:D132)</f>
        <v>0</v>
      </c>
      <c r="E133" s="21">
        <f>SUM(E130:E132)</f>
        <v>0</v>
      </c>
      <c r="F133" s="21">
        <f>SUM(F130:F132)</f>
        <v>0</v>
      </c>
      <c r="G133" s="21">
        <f>SUM(G130:G132)</f>
        <v>412</v>
      </c>
      <c r="H133" s="21">
        <f>SUM(H130:H132)</f>
        <v>394</v>
      </c>
      <c r="I133" s="21">
        <f>SUM(I132)</f>
        <v>0</v>
      </c>
      <c r="J133" s="21">
        <f>SUM(J130:J132)</f>
        <v>0</v>
      </c>
    </row>
    <row r="134" spans="2:10" ht="15.75">
      <c r="B134" s="10"/>
      <c r="C134" s="22" t="s">
        <v>15</v>
      </c>
      <c r="D134" s="7"/>
      <c r="E134" s="12"/>
      <c r="F134" s="12">
        <f>D134+E134</f>
        <v>0</v>
      </c>
      <c r="G134" s="7"/>
      <c r="H134" s="13"/>
      <c r="I134" s="7">
        <f>SUM(F134:H134)</f>
        <v>0</v>
      </c>
      <c r="J134" s="7">
        <f>F134+I134</f>
        <v>0</v>
      </c>
    </row>
    <row r="135" spans="2:10" ht="15.75">
      <c r="B135" s="10"/>
      <c r="C135" s="33" t="s">
        <v>117</v>
      </c>
      <c r="D135" s="7"/>
      <c r="E135" s="12"/>
      <c r="F135" s="12">
        <f>D135+E135</f>
        <v>0</v>
      </c>
      <c r="G135" s="7"/>
      <c r="H135" s="13"/>
      <c r="I135" s="7">
        <f>SUM(F135:H135)</f>
        <v>0</v>
      </c>
      <c r="J135" s="7">
        <f>F135+I135</f>
        <v>0</v>
      </c>
    </row>
    <row r="136" spans="2:10" ht="15.75">
      <c r="B136" s="10"/>
      <c r="C136" s="22" t="s">
        <v>118</v>
      </c>
      <c r="D136" s="7"/>
      <c r="E136" s="12"/>
      <c r="F136" s="12">
        <f>D136+E136</f>
        <v>0</v>
      </c>
      <c r="G136" s="12"/>
      <c r="H136" s="15"/>
      <c r="I136" s="7">
        <f>SUM(F136:H136)</f>
        <v>0</v>
      </c>
      <c r="J136" s="7">
        <f>F136+I136</f>
        <v>0</v>
      </c>
    </row>
    <row r="137" spans="2:10" s="17" customFormat="1" ht="15.75">
      <c r="B137" s="18"/>
      <c r="C137" s="22" t="s">
        <v>119</v>
      </c>
      <c r="D137" s="19"/>
      <c r="E137" s="19"/>
      <c r="F137" s="12">
        <f>D137+E137</f>
        <v>0</v>
      </c>
      <c r="G137" s="19"/>
      <c r="H137" s="19"/>
      <c r="I137" s="7">
        <f>SUM(F137:H137)</f>
        <v>0</v>
      </c>
      <c r="J137" s="7">
        <f>F137+I137</f>
        <v>0</v>
      </c>
    </row>
    <row r="138" spans="2:10" ht="15.75">
      <c r="B138" s="10"/>
      <c r="C138" s="20" t="s">
        <v>120</v>
      </c>
      <c r="D138" s="21">
        <f>SUM(D134:D137)</f>
        <v>0</v>
      </c>
      <c r="E138" s="21">
        <f>SUM(E134:E137)</f>
        <v>0</v>
      </c>
      <c r="F138" s="21">
        <f>SUM(F134:F137)</f>
        <v>0</v>
      </c>
      <c r="G138" s="21">
        <f>SUM(G134:G137)</f>
        <v>0</v>
      </c>
      <c r="H138" s="21">
        <f>SUM(H134:H137)</f>
        <v>0</v>
      </c>
      <c r="I138" s="21">
        <f>SUM(D138, E138, F138, G138, H138)</f>
        <v>0</v>
      </c>
      <c r="J138" s="21">
        <f>SUM(J134:J137)</f>
        <v>0</v>
      </c>
    </row>
    <row r="139" spans="2:10" ht="15.75">
      <c r="B139" s="10"/>
      <c r="C139" s="22" t="s">
        <v>15</v>
      </c>
      <c r="D139" s="7"/>
      <c r="E139" s="12"/>
      <c r="F139" s="12">
        <f>D139+E139</f>
        <v>0</v>
      </c>
      <c r="G139" s="12">
        <v>2</v>
      </c>
      <c r="H139" s="12">
        <v>2</v>
      </c>
      <c r="I139" s="7">
        <v>0</v>
      </c>
      <c r="J139" s="7">
        <f>F139+I139</f>
        <v>0</v>
      </c>
    </row>
    <row r="140" spans="2:10" ht="15.75">
      <c r="B140" s="10"/>
      <c r="C140" s="22" t="s">
        <v>121</v>
      </c>
      <c r="D140" s="7"/>
      <c r="E140" s="12"/>
      <c r="F140" s="12">
        <f>D140+E140</f>
        <v>0</v>
      </c>
      <c r="G140" s="12">
        <v>0</v>
      </c>
      <c r="H140" s="12">
        <v>0</v>
      </c>
      <c r="I140" s="7">
        <v>0</v>
      </c>
      <c r="J140" s="7">
        <f>F140+I140</f>
        <v>0</v>
      </c>
    </row>
    <row r="141" spans="2:10" ht="15.75">
      <c r="B141" s="10"/>
      <c r="C141" s="22" t="s">
        <v>122</v>
      </c>
      <c r="D141" s="7"/>
      <c r="E141" s="12"/>
      <c r="F141" s="12">
        <f>D141+E141</f>
        <v>0</v>
      </c>
      <c r="G141" s="12">
        <v>0</v>
      </c>
      <c r="H141" s="12">
        <v>0</v>
      </c>
      <c r="I141" s="7">
        <v>0</v>
      </c>
      <c r="J141" s="7">
        <f>F141+I141</f>
        <v>0</v>
      </c>
    </row>
    <row r="142" spans="2:10" s="17" customFormat="1" ht="15.75">
      <c r="B142" s="18"/>
      <c r="C142" s="20" t="s">
        <v>123</v>
      </c>
      <c r="D142" s="21">
        <f t="shared" ref="D142:J142" si="23">SUM(D139:D141)</f>
        <v>0</v>
      </c>
      <c r="E142" s="21">
        <f t="shared" si="23"/>
        <v>0</v>
      </c>
      <c r="F142" s="21">
        <f t="shared" si="23"/>
        <v>0</v>
      </c>
      <c r="G142" s="21">
        <f t="shared" si="23"/>
        <v>2</v>
      </c>
      <c r="H142" s="21">
        <f t="shared" si="23"/>
        <v>2</v>
      </c>
      <c r="I142" s="21">
        <f t="shared" si="23"/>
        <v>0</v>
      </c>
      <c r="J142" s="21">
        <f t="shared" si="23"/>
        <v>0</v>
      </c>
    </row>
    <row r="143" spans="2:10" ht="15.75">
      <c r="B143" s="10"/>
      <c r="C143" s="22" t="s">
        <v>15</v>
      </c>
      <c r="D143" s="7"/>
      <c r="E143" s="12"/>
      <c r="F143" s="12">
        <f t="shared" ref="F143:F153" si="24">D143+E143</f>
        <v>0</v>
      </c>
      <c r="G143" s="7"/>
      <c r="H143" s="7"/>
      <c r="I143" s="7"/>
      <c r="J143" s="7">
        <f t="shared" ref="J143:J153" si="25">F143+I143</f>
        <v>0</v>
      </c>
    </row>
    <row r="144" spans="2:10" ht="47.25">
      <c r="B144" s="10"/>
      <c r="C144" s="22" t="s">
        <v>124</v>
      </c>
      <c r="D144" s="7"/>
      <c r="E144" s="12"/>
      <c r="F144" s="12">
        <f t="shared" si="24"/>
        <v>0</v>
      </c>
      <c r="G144" s="7"/>
      <c r="H144" s="7"/>
      <c r="I144" s="7"/>
      <c r="J144" s="7">
        <f t="shared" si="25"/>
        <v>0</v>
      </c>
    </row>
    <row r="145" spans="2:10" ht="31.5">
      <c r="B145" s="10"/>
      <c r="C145" s="22" t="s">
        <v>125</v>
      </c>
      <c r="D145" s="7"/>
      <c r="E145" s="12"/>
      <c r="F145" s="12">
        <f t="shared" si="24"/>
        <v>0</v>
      </c>
      <c r="G145" s="7"/>
      <c r="H145" s="7"/>
      <c r="I145" s="7"/>
      <c r="J145" s="7">
        <f t="shared" si="25"/>
        <v>0</v>
      </c>
    </row>
    <row r="146" spans="2:10" s="17" customFormat="1" ht="31.5">
      <c r="B146" s="18"/>
      <c r="C146" s="22" t="s">
        <v>126</v>
      </c>
      <c r="D146" s="19"/>
      <c r="E146" s="19"/>
      <c r="F146" s="12">
        <f t="shared" si="24"/>
        <v>0</v>
      </c>
      <c r="G146" s="19"/>
      <c r="H146" s="19"/>
      <c r="I146" s="7"/>
      <c r="J146" s="7">
        <f t="shared" si="25"/>
        <v>0</v>
      </c>
    </row>
    <row r="147" spans="2:10" ht="15.75">
      <c r="B147" s="10"/>
      <c r="C147" s="23" t="s">
        <v>127</v>
      </c>
      <c r="D147" s="7"/>
      <c r="E147" s="12"/>
      <c r="F147" s="12">
        <f t="shared" si="24"/>
        <v>0</v>
      </c>
      <c r="G147" s="7"/>
      <c r="H147" s="7"/>
      <c r="I147" s="7"/>
      <c r="J147" s="7">
        <f t="shared" si="25"/>
        <v>0</v>
      </c>
    </row>
    <row r="148" spans="2:10" ht="15.75">
      <c r="B148" s="10"/>
      <c r="C148" s="23" t="s">
        <v>128</v>
      </c>
      <c r="D148" s="7"/>
      <c r="E148" s="12"/>
      <c r="F148" s="12">
        <f t="shared" si="24"/>
        <v>0</v>
      </c>
      <c r="G148" s="7"/>
      <c r="H148" s="7"/>
      <c r="I148" s="7"/>
      <c r="J148" s="7">
        <f t="shared" si="25"/>
        <v>0</v>
      </c>
    </row>
    <row r="149" spans="2:10" ht="15.75">
      <c r="B149" s="10"/>
      <c r="C149" s="23" t="s">
        <v>129</v>
      </c>
      <c r="D149" s="7"/>
      <c r="E149" s="12"/>
      <c r="F149" s="12">
        <f t="shared" si="24"/>
        <v>0</v>
      </c>
      <c r="G149" s="12"/>
      <c r="H149" s="12"/>
      <c r="I149" s="7"/>
      <c r="J149" s="7">
        <f t="shared" si="25"/>
        <v>0</v>
      </c>
    </row>
    <row r="150" spans="2:10" ht="15.75">
      <c r="B150" s="10"/>
      <c r="C150" s="23" t="s">
        <v>130</v>
      </c>
      <c r="D150" s="7"/>
      <c r="E150" s="12"/>
      <c r="F150" s="12">
        <f t="shared" si="24"/>
        <v>0</v>
      </c>
      <c r="G150" s="12"/>
      <c r="H150" s="12"/>
      <c r="I150" s="7"/>
      <c r="J150" s="7">
        <f t="shared" si="25"/>
        <v>0</v>
      </c>
    </row>
    <row r="151" spans="2:10" ht="15.75">
      <c r="B151" s="10"/>
      <c r="C151" s="23" t="s">
        <v>131</v>
      </c>
      <c r="D151" s="7"/>
      <c r="E151" s="12"/>
      <c r="F151" s="12">
        <f t="shared" si="24"/>
        <v>0</v>
      </c>
      <c r="G151" s="12"/>
      <c r="H151" s="12"/>
      <c r="I151" s="7"/>
      <c r="J151" s="7">
        <f t="shared" si="25"/>
        <v>0</v>
      </c>
    </row>
    <row r="152" spans="2:10" ht="31.5">
      <c r="B152" s="10"/>
      <c r="C152" s="23" t="s">
        <v>132</v>
      </c>
      <c r="D152" s="7"/>
      <c r="E152" s="12"/>
      <c r="F152" s="12">
        <f t="shared" si="24"/>
        <v>0</v>
      </c>
      <c r="G152" s="12">
        <v>10</v>
      </c>
      <c r="H152" s="12">
        <v>10</v>
      </c>
      <c r="I152" s="7">
        <v>0</v>
      </c>
      <c r="J152" s="7">
        <f t="shared" si="25"/>
        <v>0</v>
      </c>
    </row>
    <row r="153" spans="2:10" ht="31.5">
      <c r="B153" s="10"/>
      <c r="C153" s="23" t="s">
        <v>132</v>
      </c>
      <c r="D153" s="7"/>
      <c r="E153" s="12"/>
      <c r="F153" s="12">
        <f t="shared" si="24"/>
        <v>0</v>
      </c>
      <c r="G153" s="7"/>
      <c r="H153" s="7"/>
      <c r="I153" s="7"/>
      <c r="J153" s="7">
        <f t="shared" si="25"/>
        <v>0</v>
      </c>
    </row>
    <row r="154" spans="2:10" ht="15.75">
      <c r="B154" s="10"/>
      <c r="C154" s="26" t="s">
        <v>133</v>
      </c>
      <c r="D154" s="21">
        <f>SUM(D143:D153)</f>
        <v>0</v>
      </c>
      <c r="E154" s="21">
        <f>SUM(E143:E153)</f>
        <v>0</v>
      </c>
      <c r="F154" s="21">
        <f>SUM(F143:F153)</f>
        <v>0</v>
      </c>
      <c r="G154" s="21">
        <f>SUM(G143:G153)</f>
        <v>10</v>
      </c>
      <c r="H154" s="21">
        <f>SUM(H143:H153)</f>
        <v>10</v>
      </c>
      <c r="I154" s="21">
        <f>SUM(I152:I153)</f>
        <v>0</v>
      </c>
      <c r="J154" s="21">
        <f>SUM(J143:J153)</f>
        <v>0</v>
      </c>
    </row>
    <row r="155" spans="2:10" s="17" customFormat="1" ht="15.75">
      <c r="B155" s="18"/>
      <c r="C155" s="22" t="s">
        <v>15</v>
      </c>
      <c r="D155" s="19"/>
      <c r="E155" s="19"/>
      <c r="F155" s="12">
        <f>D155+E155</f>
        <v>0</v>
      </c>
      <c r="G155" s="30"/>
      <c r="H155" s="19"/>
      <c r="I155" s="7"/>
      <c r="J155" s="7">
        <f>F155+I155</f>
        <v>0</v>
      </c>
    </row>
    <row r="156" spans="2:10" ht="15.75">
      <c r="B156" s="10"/>
      <c r="C156" s="23" t="s">
        <v>134</v>
      </c>
      <c r="D156" s="7"/>
      <c r="E156" s="12"/>
      <c r="F156" s="12">
        <f>D156+E156</f>
        <v>0</v>
      </c>
      <c r="G156" s="7">
        <v>3</v>
      </c>
      <c r="H156" s="7">
        <v>3</v>
      </c>
      <c r="I156" s="7">
        <v>0</v>
      </c>
      <c r="J156" s="7">
        <f>F156+I156</f>
        <v>0</v>
      </c>
    </row>
    <row r="157" spans="2:10" ht="15.75">
      <c r="B157" s="10"/>
      <c r="C157" s="23" t="s">
        <v>135</v>
      </c>
      <c r="D157" s="7"/>
      <c r="E157" s="12"/>
      <c r="F157" s="12">
        <f>D157+E157</f>
        <v>0</v>
      </c>
      <c r="G157" s="12"/>
      <c r="H157" s="12"/>
      <c r="I157" s="7"/>
      <c r="J157" s="7">
        <f>F157+I157</f>
        <v>0</v>
      </c>
    </row>
    <row r="158" spans="2:10" ht="15.75">
      <c r="B158" s="10"/>
      <c r="C158" s="23" t="s">
        <v>136</v>
      </c>
      <c r="D158" s="7"/>
      <c r="E158" s="12"/>
      <c r="F158" s="12">
        <f>D158+E158</f>
        <v>0</v>
      </c>
      <c r="G158" s="7"/>
      <c r="H158" s="7"/>
      <c r="I158" s="7"/>
      <c r="J158" s="7">
        <f>F158+I158</f>
        <v>0</v>
      </c>
    </row>
    <row r="159" spans="2:10" ht="15.75">
      <c r="B159" s="10"/>
      <c r="C159" s="22" t="s">
        <v>137</v>
      </c>
      <c r="D159" s="7"/>
      <c r="E159" s="12"/>
      <c r="F159" s="12">
        <f>D159+E159</f>
        <v>0</v>
      </c>
      <c r="G159" s="12"/>
      <c r="H159" s="12"/>
      <c r="I159" s="7"/>
      <c r="J159" s="7">
        <f>F159+I159</f>
        <v>0</v>
      </c>
    </row>
    <row r="160" spans="2:10" s="17" customFormat="1" ht="15.75">
      <c r="B160" s="18"/>
      <c r="C160" s="20" t="s">
        <v>138</v>
      </c>
      <c r="D160" s="21">
        <f>SUM(D155:D159)</f>
        <v>0</v>
      </c>
      <c r="E160" s="21">
        <f>SUM(E155:E159)</f>
        <v>0</v>
      </c>
      <c r="F160" s="21">
        <f>SUM(F155:F159)</f>
        <v>0</v>
      </c>
      <c r="G160" s="21">
        <f>SUM(G155:G159)</f>
        <v>3</v>
      </c>
      <c r="H160" s="21">
        <f>SUM(H155:H159)</f>
        <v>3</v>
      </c>
      <c r="I160" s="21">
        <f>SUM(I156:I159)</f>
        <v>0</v>
      </c>
      <c r="J160" s="21">
        <f>SUM(J155:J159)</f>
        <v>0</v>
      </c>
    </row>
    <row r="161" spans="2:10" ht="15.75">
      <c r="B161" s="10"/>
      <c r="C161" s="22" t="s">
        <v>15</v>
      </c>
      <c r="D161" s="7"/>
      <c r="E161" s="12"/>
      <c r="F161" s="12">
        <f t="shared" ref="F161:F166" si="26">D161+E161</f>
        <v>0</v>
      </c>
      <c r="G161" s="7">
        <v>295</v>
      </c>
      <c r="H161" s="7">
        <v>289</v>
      </c>
      <c r="I161" s="7">
        <v>0</v>
      </c>
      <c r="J161" s="7">
        <f t="shared" ref="J161:J166" si="27">F161+I161</f>
        <v>0</v>
      </c>
    </row>
    <row r="162" spans="2:10" ht="15.75">
      <c r="B162" s="10"/>
      <c r="C162" s="22" t="s">
        <v>139</v>
      </c>
      <c r="D162" s="7"/>
      <c r="E162" s="12"/>
      <c r="F162" s="12">
        <f t="shared" si="26"/>
        <v>0</v>
      </c>
      <c r="G162" s="7">
        <v>136</v>
      </c>
      <c r="H162" s="7">
        <v>136</v>
      </c>
      <c r="I162" s="7">
        <v>0</v>
      </c>
      <c r="J162" s="7">
        <f t="shared" si="27"/>
        <v>0</v>
      </c>
    </row>
    <row r="163" spans="2:10" ht="15.75">
      <c r="B163" s="10"/>
      <c r="C163" s="22" t="s">
        <v>140</v>
      </c>
      <c r="D163" s="7"/>
      <c r="E163" s="12"/>
      <c r="F163" s="12">
        <f t="shared" si="26"/>
        <v>0</v>
      </c>
      <c r="G163" s="7">
        <v>41</v>
      </c>
      <c r="H163" s="12">
        <v>41</v>
      </c>
      <c r="I163" s="7">
        <v>0</v>
      </c>
      <c r="J163" s="7">
        <f t="shared" si="27"/>
        <v>0</v>
      </c>
    </row>
    <row r="164" spans="2:10" ht="47.25">
      <c r="B164" s="10"/>
      <c r="C164" s="22" t="s">
        <v>141</v>
      </c>
      <c r="D164" s="7"/>
      <c r="E164" s="12"/>
      <c r="F164" s="12">
        <f t="shared" si="26"/>
        <v>0</v>
      </c>
      <c r="G164" s="7">
        <v>17</v>
      </c>
      <c r="H164" s="7">
        <v>17</v>
      </c>
      <c r="I164" s="7">
        <v>0</v>
      </c>
      <c r="J164" s="7">
        <f t="shared" si="27"/>
        <v>0</v>
      </c>
    </row>
    <row r="165" spans="2:10" ht="15.75">
      <c r="B165" s="10"/>
      <c r="C165" s="22" t="s">
        <v>142</v>
      </c>
      <c r="D165" s="7"/>
      <c r="E165" s="12"/>
      <c r="F165" s="12">
        <f t="shared" si="26"/>
        <v>0</v>
      </c>
      <c r="G165" s="7">
        <v>12</v>
      </c>
      <c r="H165" s="7">
        <v>12</v>
      </c>
      <c r="I165" s="7">
        <v>0</v>
      </c>
      <c r="J165" s="7">
        <f t="shared" si="27"/>
        <v>0</v>
      </c>
    </row>
    <row r="166" spans="2:10" ht="15.75">
      <c r="B166" s="10"/>
      <c r="C166" s="11" t="s">
        <v>143</v>
      </c>
      <c r="D166" s="7"/>
      <c r="E166" s="12"/>
      <c r="F166" s="12">
        <f t="shared" si="26"/>
        <v>0</v>
      </c>
      <c r="G166" s="7">
        <v>21</v>
      </c>
      <c r="H166" s="12">
        <v>21</v>
      </c>
      <c r="I166" s="7">
        <v>0</v>
      </c>
      <c r="J166" s="7">
        <f t="shared" si="27"/>
        <v>0</v>
      </c>
    </row>
    <row r="167" spans="2:10" s="17" customFormat="1" ht="15.75">
      <c r="B167" s="18"/>
      <c r="C167" s="20" t="s">
        <v>144</v>
      </c>
      <c r="D167" s="21">
        <f t="shared" ref="D167:J167" si="28">SUM(D161:D166)</f>
        <v>0</v>
      </c>
      <c r="E167" s="21">
        <f t="shared" si="28"/>
        <v>0</v>
      </c>
      <c r="F167" s="21">
        <f t="shared" si="28"/>
        <v>0</v>
      </c>
      <c r="G167" s="21">
        <f t="shared" si="28"/>
        <v>522</v>
      </c>
      <c r="H167" s="21">
        <f t="shared" si="28"/>
        <v>516</v>
      </c>
      <c r="I167" s="21">
        <f t="shared" si="28"/>
        <v>0</v>
      </c>
      <c r="J167" s="21">
        <f t="shared" si="28"/>
        <v>0</v>
      </c>
    </row>
    <row r="168" spans="2:10" ht="15.75">
      <c r="B168" s="10"/>
      <c r="C168" s="22" t="s">
        <v>15</v>
      </c>
      <c r="D168" s="7"/>
      <c r="E168" s="12"/>
      <c r="F168" s="12">
        <f>D168+E168</f>
        <v>0</v>
      </c>
      <c r="G168" s="7"/>
      <c r="H168" s="7"/>
      <c r="I168" s="7"/>
      <c r="J168" s="7">
        <f>F168+I168</f>
        <v>0</v>
      </c>
    </row>
    <row r="169" spans="2:10" ht="15.75">
      <c r="B169" s="10"/>
      <c r="C169" s="23" t="s">
        <v>145</v>
      </c>
      <c r="D169" s="7"/>
      <c r="E169" s="12"/>
      <c r="F169" s="12">
        <f>D169+E169</f>
        <v>0</v>
      </c>
      <c r="G169" s="7"/>
      <c r="H169" s="7"/>
      <c r="I169" s="7"/>
      <c r="J169" s="7">
        <f>F169+I169</f>
        <v>0</v>
      </c>
    </row>
    <row r="170" spans="2:10" ht="15.75">
      <c r="B170" s="18"/>
      <c r="C170" s="23" t="s">
        <v>146</v>
      </c>
      <c r="D170" s="19"/>
      <c r="E170" s="34"/>
      <c r="F170" s="12">
        <f>D170+E170</f>
        <v>0</v>
      </c>
      <c r="G170" s="34"/>
      <c r="H170" s="34"/>
      <c r="I170" s="7"/>
      <c r="J170" s="7">
        <f>F170+I170</f>
        <v>0</v>
      </c>
    </row>
    <row r="171" spans="2:10" s="17" customFormat="1" ht="15.75">
      <c r="B171" s="10"/>
      <c r="C171" s="26" t="s">
        <v>147</v>
      </c>
      <c r="D171" s="21">
        <f>SUM(D168:D170)</f>
        <v>0</v>
      </c>
      <c r="E171" s="21">
        <f>SUM(E168:E170)</f>
        <v>0</v>
      </c>
      <c r="F171" s="21">
        <f>SUM(F168:F170)</f>
        <v>0</v>
      </c>
      <c r="G171" s="21">
        <f>SUM(G168:G170)</f>
        <v>0</v>
      </c>
      <c r="H171" s="21">
        <f>SUM(H168:H170)</f>
        <v>0</v>
      </c>
      <c r="I171" s="21"/>
      <c r="J171" s="21">
        <f>SUM(J168:J170)</f>
        <v>0</v>
      </c>
    </row>
    <row r="172" spans="2:10" ht="15.75">
      <c r="B172" s="10"/>
      <c r="C172" s="22" t="s">
        <v>15</v>
      </c>
      <c r="D172" s="7"/>
      <c r="E172" s="12"/>
      <c r="F172" s="12">
        <f>D172+E172</f>
        <v>0</v>
      </c>
      <c r="G172" s="7"/>
      <c r="H172" s="7"/>
      <c r="I172" s="7"/>
      <c r="J172" s="7">
        <f>F172+I172</f>
        <v>0</v>
      </c>
    </row>
    <row r="173" spans="2:10" ht="15.75">
      <c r="B173" s="10"/>
      <c r="C173" s="23" t="s">
        <v>148</v>
      </c>
      <c r="D173" s="7"/>
      <c r="E173" s="12"/>
      <c r="F173" s="12">
        <f>D173+E173</f>
        <v>0</v>
      </c>
      <c r="G173" s="7"/>
      <c r="H173" s="7"/>
      <c r="I173" s="7"/>
      <c r="J173" s="7">
        <f>F173+I173</f>
        <v>0</v>
      </c>
    </row>
    <row r="174" spans="2:10" ht="15.75">
      <c r="B174" s="18"/>
      <c r="C174" s="23" t="s">
        <v>149</v>
      </c>
      <c r="D174" s="19"/>
      <c r="E174" s="34"/>
      <c r="F174" s="12">
        <f>D174+E174</f>
        <v>0</v>
      </c>
      <c r="G174" s="34"/>
      <c r="H174" s="34"/>
      <c r="I174" s="7"/>
      <c r="J174" s="7">
        <f>F174+I174</f>
        <v>0</v>
      </c>
    </row>
    <row r="175" spans="2:10" s="17" customFormat="1" ht="15.75">
      <c r="B175" s="10"/>
      <c r="C175" s="20" t="s">
        <v>150</v>
      </c>
      <c r="D175" s="21">
        <f>SUM(D172:D174)</f>
        <v>0</v>
      </c>
      <c r="E175" s="21">
        <f>SUM(E172:E174)</f>
        <v>0</v>
      </c>
      <c r="F175" s="21">
        <f>SUM(F172:F174)</f>
        <v>0</v>
      </c>
      <c r="G175" s="21">
        <f>SUM(G172:G174)</f>
        <v>0</v>
      </c>
      <c r="H175" s="21">
        <f>SUM(H172:H174)</f>
        <v>0</v>
      </c>
      <c r="I175" s="21"/>
      <c r="J175" s="21">
        <f>SUM(J172:J174)</f>
        <v>0</v>
      </c>
    </row>
    <row r="176" spans="2:10" ht="15.75">
      <c r="B176" s="10"/>
      <c r="C176" s="35" t="s">
        <v>15</v>
      </c>
      <c r="D176" s="7"/>
      <c r="E176" s="12"/>
      <c r="F176" s="12">
        <f t="shared" ref="F176:F184" si="29">D176+E176</f>
        <v>0</v>
      </c>
      <c r="G176" s="7">
        <v>644</v>
      </c>
      <c r="H176" s="7">
        <v>569</v>
      </c>
      <c r="I176" s="7">
        <v>5</v>
      </c>
      <c r="J176" s="7">
        <f t="shared" ref="J176:J184" si="30">F176+I176</f>
        <v>5</v>
      </c>
    </row>
    <row r="177" spans="2:10" ht="31.5">
      <c r="B177" s="10"/>
      <c r="C177" s="36" t="s">
        <v>151</v>
      </c>
      <c r="D177" s="7"/>
      <c r="E177" s="12"/>
      <c r="F177" s="12">
        <f t="shared" si="29"/>
        <v>0</v>
      </c>
      <c r="G177" s="12"/>
      <c r="H177" s="12"/>
      <c r="I177" s="7"/>
      <c r="J177" s="7">
        <f t="shared" si="30"/>
        <v>0</v>
      </c>
    </row>
    <row r="178" spans="2:10" ht="31.5">
      <c r="B178" s="10"/>
      <c r="C178" s="37" t="s">
        <v>152</v>
      </c>
      <c r="D178" s="7"/>
      <c r="E178" s="12"/>
      <c r="F178" s="12">
        <f t="shared" si="29"/>
        <v>0</v>
      </c>
      <c r="G178" s="12"/>
      <c r="H178" s="12"/>
      <c r="I178" s="7"/>
      <c r="J178" s="7">
        <f t="shared" si="30"/>
        <v>0</v>
      </c>
    </row>
    <row r="179" spans="2:10" ht="15.75">
      <c r="B179" s="10"/>
      <c r="C179" s="36" t="s">
        <v>153</v>
      </c>
      <c r="D179" s="7"/>
      <c r="E179" s="12"/>
      <c r="F179" s="12">
        <f t="shared" si="29"/>
        <v>0</v>
      </c>
      <c r="G179" s="12"/>
      <c r="H179" s="12"/>
      <c r="I179" s="7"/>
      <c r="J179" s="7">
        <f t="shared" si="30"/>
        <v>0</v>
      </c>
    </row>
    <row r="180" spans="2:10" ht="15.75">
      <c r="B180" s="10"/>
      <c r="C180" s="36" t="s">
        <v>154</v>
      </c>
      <c r="D180" s="7"/>
      <c r="E180" s="12"/>
      <c r="F180" s="12">
        <f t="shared" si="29"/>
        <v>0</v>
      </c>
      <c r="G180" s="12"/>
      <c r="H180" s="12"/>
      <c r="I180" s="7"/>
      <c r="J180" s="7">
        <f t="shared" si="30"/>
        <v>0</v>
      </c>
    </row>
    <row r="181" spans="2:10" ht="15.75">
      <c r="B181" s="10"/>
      <c r="C181" s="35" t="s">
        <v>155</v>
      </c>
      <c r="D181" s="7"/>
      <c r="E181" s="12"/>
      <c r="F181" s="12">
        <f t="shared" si="29"/>
        <v>0</v>
      </c>
      <c r="G181" s="12"/>
      <c r="H181" s="12"/>
      <c r="I181" s="7"/>
      <c r="J181" s="7">
        <f t="shared" si="30"/>
        <v>0</v>
      </c>
    </row>
    <row r="182" spans="2:10" ht="15.75">
      <c r="B182" s="10"/>
      <c r="C182" s="35" t="s">
        <v>156</v>
      </c>
      <c r="D182" s="19"/>
      <c r="E182" s="34"/>
      <c r="F182" s="12">
        <f t="shared" si="29"/>
        <v>0</v>
      </c>
      <c r="G182" s="34"/>
      <c r="H182" s="34"/>
      <c r="I182" s="7"/>
      <c r="J182" s="7">
        <f t="shared" si="30"/>
        <v>0</v>
      </c>
    </row>
    <row r="183" spans="2:10" ht="15.75">
      <c r="B183" s="18"/>
      <c r="C183" s="35" t="s">
        <v>157</v>
      </c>
      <c r="D183" s="7"/>
      <c r="E183" s="12"/>
      <c r="F183" s="12">
        <f t="shared" si="29"/>
        <v>0</v>
      </c>
      <c r="G183" s="7"/>
      <c r="H183" s="7"/>
      <c r="I183" s="7"/>
      <c r="J183" s="7">
        <f t="shared" si="30"/>
        <v>0</v>
      </c>
    </row>
    <row r="184" spans="2:10" ht="15.75">
      <c r="B184" s="10"/>
      <c r="C184" s="35" t="s">
        <v>158</v>
      </c>
      <c r="D184" s="7"/>
      <c r="E184" s="12"/>
      <c r="F184" s="12">
        <f t="shared" si="29"/>
        <v>0</v>
      </c>
      <c r="G184" s="7"/>
      <c r="H184" s="7"/>
      <c r="I184" s="7"/>
      <c r="J184" s="7">
        <f t="shared" si="30"/>
        <v>0</v>
      </c>
    </row>
    <row r="185" spans="2:10" s="17" customFormat="1" ht="15.75">
      <c r="B185" s="10"/>
      <c r="C185" s="38" t="s">
        <v>159</v>
      </c>
      <c r="D185" s="21">
        <f t="shared" ref="D185:J185" si="31">SUM(D176:D184)</f>
        <v>0</v>
      </c>
      <c r="E185" s="21">
        <f t="shared" si="31"/>
        <v>0</v>
      </c>
      <c r="F185" s="21">
        <f t="shared" si="31"/>
        <v>0</v>
      </c>
      <c r="G185" s="21">
        <f t="shared" si="31"/>
        <v>644</v>
      </c>
      <c r="H185" s="21">
        <f t="shared" si="31"/>
        <v>569</v>
      </c>
      <c r="I185" s="21">
        <f t="shared" si="31"/>
        <v>5</v>
      </c>
      <c r="J185" s="21">
        <f t="shared" si="31"/>
        <v>5</v>
      </c>
    </row>
    <row r="186" spans="2:10" ht="15.75">
      <c r="B186" s="10"/>
      <c r="C186" s="22" t="s">
        <v>15</v>
      </c>
      <c r="D186" s="19"/>
      <c r="E186" s="34"/>
      <c r="F186" s="12">
        <f>D186+E186</f>
        <v>0</v>
      </c>
      <c r="G186" s="34"/>
      <c r="H186" s="34">
        <v>0</v>
      </c>
      <c r="I186" s="7"/>
      <c r="J186" s="7">
        <f>F186+I186</f>
        <v>0</v>
      </c>
    </row>
    <row r="187" spans="2:10" ht="31.5">
      <c r="B187" s="10"/>
      <c r="C187" s="23" t="s">
        <v>160</v>
      </c>
      <c r="D187" s="34"/>
      <c r="E187" s="34"/>
      <c r="F187" s="12">
        <f>D187+E187</f>
        <v>0</v>
      </c>
      <c r="G187" s="34"/>
      <c r="H187" s="34">
        <v>0</v>
      </c>
      <c r="I187" s="7">
        <v>0</v>
      </c>
      <c r="J187" s="7">
        <f>F187+I187</f>
        <v>0</v>
      </c>
    </row>
    <row r="188" spans="2:10" ht="31.5">
      <c r="B188" s="18"/>
      <c r="C188" s="23" t="s">
        <v>161</v>
      </c>
      <c r="D188" s="34"/>
      <c r="E188" s="34"/>
      <c r="F188" s="12">
        <f>D188+E188</f>
        <v>0</v>
      </c>
      <c r="G188" s="34"/>
      <c r="H188" s="34">
        <v>0</v>
      </c>
      <c r="I188" s="7"/>
      <c r="J188" s="7">
        <f>F188+I188</f>
        <v>0</v>
      </c>
    </row>
    <row r="189" spans="2:10" ht="15.75">
      <c r="B189" s="39"/>
      <c r="C189" s="26" t="s">
        <v>162</v>
      </c>
      <c r="D189" s="29">
        <f t="shared" ref="D189:J189" si="32">SUM(D186:D188)</f>
        <v>0</v>
      </c>
      <c r="E189" s="29">
        <f t="shared" si="32"/>
        <v>0</v>
      </c>
      <c r="F189" s="29">
        <f t="shared" si="32"/>
        <v>0</v>
      </c>
      <c r="G189" s="29">
        <f t="shared" si="32"/>
        <v>0</v>
      </c>
      <c r="H189" s="29">
        <f t="shared" si="32"/>
        <v>0</v>
      </c>
      <c r="I189" s="29">
        <f t="shared" si="32"/>
        <v>0</v>
      </c>
      <c r="J189" s="29">
        <f t="shared" si="32"/>
        <v>0</v>
      </c>
    </row>
    <row r="190" spans="2:10" s="17" customFormat="1" ht="15.75">
      <c r="B190" s="39"/>
      <c r="C190" s="55" t="s">
        <v>163</v>
      </c>
      <c r="D190" s="56"/>
      <c r="E190" s="56"/>
      <c r="F190" s="56"/>
      <c r="G190" s="56"/>
      <c r="H190" s="56"/>
      <c r="I190" s="56"/>
      <c r="J190" s="56"/>
    </row>
    <row r="191" spans="2:10" s="17" customFormat="1" ht="31.5">
      <c r="B191" s="39"/>
      <c r="C191" s="31" t="s">
        <v>164</v>
      </c>
      <c r="D191" s="40"/>
      <c r="E191" s="40"/>
      <c r="F191" s="41">
        <f t="shared" ref="F191:F203" si="33">D191+E191</f>
        <v>0</v>
      </c>
      <c r="G191" s="40"/>
      <c r="H191" s="40"/>
      <c r="I191" s="41">
        <f t="shared" ref="I191:I203" si="34">G191+H191</f>
        <v>0</v>
      </c>
      <c r="J191" s="30">
        <f t="shared" ref="J191:J203" si="35">F191+I191</f>
        <v>0</v>
      </c>
    </row>
    <row r="192" spans="2:10" s="17" customFormat="1" ht="31.5">
      <c r="B192" s="39"/>
      <c r="C192" s="31" t="s">
        <v>165</v>
      </c>
      <c r="D192" s="40"/>
      <c r="E192" s="40"/>
      <c r="F192" s="41">
        <f t="shared" si="33"/>
        <v>0</v>
      </c>
      <c r="G192" s="40"/>
      <c r="H192" s="40"/>
      <c r="I192" s="41">
        <f t="shared" si="34"/>
        <v>0</v>
      </c>
      <c r="J192" s="30">
        <f t="shared" si="35"/>
        <v>0</v>
      </c>
    </row>
    <row r="193" spans="2:10" s="17" customFormat="1" ht="15.75">
      <c r="B193" s="39"/>
      <c r="C193" s="31" t="s">
        <v>166</v>
      </c>
      <c r="D193" s="40"/>
      <c r="E193" s="40"/>
      <c r="F193" s="41">
        <f t="shared" si="33"/>
        <v>0</v>
      </c>
      <c r="G193" s="40"/>
      <c r="H193" s="40"/>
      <c r="I193" s="41">
        <f t="shared" si="34"/>
        <v>0</v>
      </c>
      <c r="J193" s="30">
        <f t="shared" si="35"/>
        <v>0</v>
      </c>
    </row>
    <row r="194" spans="2:10" s="17" customFormat="1" ht="15.75">
      <c r="B194" s="39"/>
      <c r="C194" s="31" t="s">
        <v>167</v>
      </c>
      <c r="D194" s="40"/>
      <c r="E194" s="40"/>
      <c r="F194" s="41">
        <f t="shared" si="33"/>
        <v>0</v>
      </c>
      <c r="G194" s="40"/>
      <c r="H194" s="40"/>
      <c r="I194" s="41">
        <f t="shared" si="34"/>
        <v>0</v>
      </c>
      <c r="J194" s="30">
        <f t="shared" si="35"/>
        <v>0</v>
      </c>
    </row>
    <row r="195" spans="2:10" s="17" customFormat="1" ht="47.25">
      <c r="B195" s="39"/>
      <c r="C195" s="31" t="s">
        <v>168</v>
      </c>
      <c r="D195" s="40"/>
      <c r="E195" s="40"/>
      <c r="F195" s="41">
        <f t="shared" si="33"/>
        <v>0</v>
      </c>
      <c r="G195" s="40"/>
      <c r="H195" s="40"/>
      <c r="I195" s="41">
        <f t="shared" si="34"/>
        <v>0</v>
      </c>
      <c r="J195" s="30">
        <f t="shared" si="35"/>
        <v>0</v>
      </c>
    </row>
    <row r="196" spans="2:10" s="17" customFormat="1" ht="47.25">
      <c r="B196" s="39"/>
      <c r="C196" s="31" t="s">
        <v>169</v>
      </c>
      <c r="D196" s="40"/>
      <c r="E196" s="40"/>
      <c r="F196" s="41">
        <f t="shared" si="33"/>
        <v>0</v>
      </c>
      <c r="G196" s="40"/>
      <c r="H196" s="40"/>
      <c r="I196" s="41">
        <f t="shared" si="34"/>
        <v>0</v>
      </c>
      <c r="J196" s="30">
        <f t="shared" si="35"/>
        <v>0</v>
      </c>
    </row>
    <row r="197" spans="2:10" s="17" customFormat="1" ht="47.25">
      <c r="B197" s="39"/>
      <c r="C197" s="31" t="s">
        <v>63</v>
      </c>
      <c r="D197" s="40"/>
      <c r="E197" s="40"/>
      <c r="F197" s="41">
        <f t="shared" si="33"/>
        <v>0</v>
      </c>
      <c r="G197" s="40"/>
      <c r="H197" s="40"/>
      <c r="I197" s="41">
        <f t="shared" si="34"/>
        <v>0</v>
      </c>
      <c r="J197" s="30">
        <f t="shared" si="35"/>
        <v>0</v>
      </c>
    </row>
    <row r="198" spans="2:10" s="17" customFormat="1" ht="47.25">
      <c r="B198" s="39"/>
      <c r="C198" s="31" t="s">
        <v>170</v>
      </c>
      <c r="D198" s="40"/>
      <c r="E198" s="40"/>
      <c r="F198" s="41">
        <f t="shared" si="33"/>
        <v>0</v>
      </c>
      <c r="G198" s="40"/>
      <c r="H198" s="40"/>
      <c r="I198" s="41">
        <f t="shared" si="34"/>
        <v>0</v>
      </c>
      <c r="J198" s="30">
        <f t="shared" si="35"/>
        <v>0</v>
      </c>
    </row>
    <row r="199" spans="2:10" s="17" customFormat="1" ht="47.25">
      <c r="B199" s="39"/>
      <c r="C199" s="31" t="s">
        <v>171</v>
      </c>
      <c r="D199" s="40"/>
      <c r="E199" s="40"/>
      <c r="F199" s="41">
        <f t="shared" si="33"/>
        <v>0</v>
      </c>
      <c r="G199" s="40"/>
      <c r="H199" s="40"/>
      <c r="I199" s="41">
        <f t="shared" si="34"/>
        <v>0</v>
      </c>
      <c r="J199" s="30">
        <f t="shared" si="35"/>
        <v>0</v>
      </c>
    </row>
    <row r="200" spans="2:10" s="17" customFormat="1" ht="31.5">
      <c r="B200" s="39"/>
      <c r="C200" s="31" t="s">
        <v>172</v>
      </c>
      <c r="D200" s="40"/>
      <c r="E200" s="40"/>
      <c r="F200" s="41">
        <f t="shared" si="33"/>
        <v>0</v>
      </c>
      <c r="G200" s="40"/>
      <c r="H200" s="40"/>
      <c r="I200" s="41">
        <f t="shared" si="34"/>
        <v>0</v>
      </c>
      <c r="J200" s="30">
        <f t="shared" si="35"/>
        <v>0</v>
      </c>
    </row>
    <row r="201" spans="2:10" s="17" customFormat="1" ht="31.5">
      <c r="B201" s="39"/>
      <c r="C201" s="31" t="s">
        <v>92</v>
      </c>
      <c r="D201" s="40"/>
      <c r="E201" s="40"/>
      <c r="F201" s="41">
        <f t="shared" si="33"/>
        <v>0</v>
      </c>
      <c r="G201" s="40"/>
      <c r="H201" s="40"/>
      <c r="I201" s="41">
        <f t="shared" si="34"/>
        <v>0</v>
      </c>
      <c r="J201" s="30">
        <f t="shared" si="35"/>
        <v>0</v>
      </c>
    </row>
    <row r="202" spans="2:10" s="17" customFormat="1" ht="31.5">
      <c r="B202" s="39"/>
      <c r="C202" s="31" t="s">
        <v>173</v>
      </c>
      <c r="D202" s="40"/>
      <c r="E202" s="40"/>
      <c r="F202" s="41">
        <f t="shared" si="33"/>
        <v>0</v>
      </c>
      <c r="G202" s="40"/>
      <c r="H202" s="40"/>
      <c r="I202" s="41">
        <f t="shared" si="34"/>
        <v>0</v>
      </c>
      <c r="J202" s="30">
        <f t="shared" si="35"/>
        <v>0</v>
      </c>
    </row>
    <row r="203" spans="2:10" s="17" customFormat="1" ht="31.5">
      <c r="B203" s="39"/>
      <c r="C203" s="31" t="s">
        <v>174</v>
      </c>
      <c r="D203" s="40"/>
      <c r="E203" s="40"/>
      <c r="F203" s="41">
        <f t="shared" si="33"/>
        <v>0</v>
      </c>
      <c r="G203" s="40"/>
      <c r="H203" s="40"/>
      <c r="I203" s="41">
        <f t="shared" si="34"/>
        <v>0</v>
      </c>
      <c r="J203" s="30">
        <f t="shared" si="35"/>
        <v>0</v>
      </c>
    </row>
    <row r="204" spans="2:10" s="17" customFormat="1" ht="63">
      <c r="B204" s="39"/>
      <c r="C204" s="42" t="s">
        <v>175</v>
      </c>
      <c r="D204" s="29">
        <f t="shared" ref="D204:J204" si="36">SUM(D191:D203)</f>
        <v>0</v>
      </c>
      <c r="E204" s="29">
        <f t="shared" si="36"/>
        <v>0</v>
      </c>
      <c r="F204" s="29">
        <f t="shared" si="36"/>
        <v>0</v>
      </c>
      <c r="G204" s="29">
        <f t="shared" si="36"/>
        <v>0</v>
      </c>
      <c r="H204" s="29">
        <f t="shared" si="36"/>
        <v>0</v>
      </c>
      <c r="I204" s="29">
        <f t="shared" si="36"/>
        <v>0</v>
      </c>
      <c r="J204" s="29">
        <f t="shared" si="36"/>
        <v>0</v>
      </c>
    </row>
    <row r="205" spans="2:10" s="17" customFormat="1" ht="31.5">
      <c r="B205" s="39"/>
      <c r="C205" s="22" t="s">
        <v>176</v>
      </c>
      <c r="D205" s="40">
        <f t="shared" ref="D205:J205" si="37">D26+D33+D39+D44+D52+D61+D66+D72+D84+D91+D98+D107+D115+D120+D125+D129+D133+D138+D142+D154+D160+D167+D171+D175+D185+D189+D204</f>
        <v>0</v>
      </c>
      <c r="E205" s="40">
        <f t="shared" si="37"/>
        <v>0</v>
      </c>
      <c r="F205" s="40">
        <f t="shared" si="37"/>
        <v>0</v>
      </c>
      <c r="G205" s="40">
        <f t="shared" si="37"/>
        <v>5445</v>
      </c>
      <c r="H205" s="40">
        <f t="shared" si="37"/>
        <v>5295</v>
      </c>
      <c r="I205" s="40">
        <f t="shared" si="37"/>
        <v>154</v>
      </c>
      <c r="J205" s="40">
        <f t="shared" si="37"/>
        <v>154</v>
      </c>
    </row>
    <row r="206" spans="2:10" ht="46.5" customHeight="1">
      <c r="B206" s="3"/>
      <c r="C206" s="3" t="s">
        <v>177</v>
      </c>
      <c r="D206" s="59" t="s">
        <v>178</v>
      </c>
      <c r="E206" s="60"/>
      <c r="F206" s="52" t="s">
        <v>179</v>
      </c>
      <c r="G206" s="53"/>
      <c r="H206" s="52"/>
      <c r="I206" s="54"/>
      <c r="J206" s="53"/>
    </row>
    <row r="207" spans="2:10" ht="15.75" customHeight="1">
      <c r="B207" s="3"/>
      <c r="C207" s="3" t="s">
        <v>180</v>
      </c>
      <c r="D207" s="47" t="s">
        <v>181</v>
      </c>
      <c r="E207" s="47"/>
      <c r="F207" s="47" t="s">
        <v>182</v>
      </c>
      <c r="G207" s="47"/>
      <c r="H207" s="47" t="s">
        <v>183</v>
      </c>
      <c r="I207" s="47"/>
      <c r="J207" s="47"/>
    </row>
    <row r="208" spans="2:10" ht="15.75">
      <c r="B208" s="3"/>
      <c r="C208" s="48" t="s">
        <v>184</v>
      </c>
      <c r="D208" s="49"/>
      <c r="E208" s="50"/>
      <c r="F208" s="3"/>
      <c r="G208" s="51" t="s">
        <v>187</v>
      </c>
      <c r="H208" s="51"/>
      <c r="I208" s="3"/>
      <c r="J208" s="3"/>
    </row>
    <row r="209" spans="2:10" ht="18.75" customHeight="1">
      <c r="B209" s="3"/>
      <c r="C209" s="44" t="s">
        <v>185</v>
      </c>
      <c r="D209" s="45"/>
      <c r="E209" s="46"/>
      <c r="F209" s="43"/>
      <c r="G209" s="47" t="s">
        <v>186</v>
      </c>
      <c r="H209" s="47"/>
      <c r="I209" s="3"/>
      <c r="J209" s="3"/>
    </row>
    <row r="210" spans="2:10" ht="15.75">
      <c r="B210" s="3"/>
      <c r="C210" s="3"/>
      <c r="D210" s="3"/>
      <c r="E210" s="3"/>
      <c r="F210" s="3"/>
      <c r="G210" s="3"/>
      <c r="H210" s="3"/>
      <c r="I210" s="3"/>
      <c r="J210" s="3"/>
    </row>
  </sheetData>
  <mergeCells count="25">
    <mergeCell ref="B2:J2"/>
    <mergeCell ref="B4:J4"/>
    <mergeCell ref="I11:I12"/>
    <mergeCell ref="B7:J7"/>
    <mergeCell ref="B10:B12"/>
    <mergeCell ref="C10:C12"/>
    <mergeCell ref="G8:I8"/>
    <mergeCell ref="D10:F10"/>
    <mergeCell ref="G10:I10"/>
    <mergeCell ref="J10:J12"/>
    <mergeCell ref="D11:E11"/>
    <mergeCell ref="F11:F12"/>
    <mergeCell ref="B5:J5"/>
    <mergeCell ref="F206:G206"/>
    <mergeCell ref="H206:J206"/>
    <mergeCell ref="C190:J190"/>
    <mergeCell ref="G11:H11"/>
    <mergeCell ref="H207:J207"/>
    <mergeCell ref="D206:E206"/>
    <mergeCell ref="C209:E209"/>
    <mergeCell ref="G209:H209"/>
    <mergeCell ref="C208:E208"/>
    <mergeCell ref="G208:H208"/>
    <mergeCell ref="F207:G207"/>
    <mergeCell ref="D207:E207"/>
  </mergeCells>
  <pageMargins left="0.31496062874794001" right="0.35433068871498102" top="0.27559053897857699" bottom="0.70866137742996205" header="0.19685038924217199" footer="0.19685038924217199"/>
  <pageSetup paperSize="9" scale="53" orientation="portrait" r:id="rId1"/>
  <rowBreaks count="1" manualBreakCount="1">
    <brk id="14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бекас ф4.3</vt:lpstr>
      <vt:lpstr>'бекас ф4.3'!Область_печати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2025-08-25T14:20:34Z</cp:lastPrinted>
  <dcterms:modified xsi:type="dcterms:W3CDTF">2025-08-25T14:20:35Z</dcterms:modified>
</cp:coreProperties>
</file>