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ось ф4.1 (2)" sheetId="1" r:id="rId1"/>
  </sheets>
  <calcPr calcId="125725" calcOnSave="0"/>
</workbook>
</file>

<file path=xl/calcChain.xml><?xml version="1.0" encoding="utf-8"?>
<calcChain xmlns="http://schemas.openxmlformats.org/spreadsheetml/2006/main">
  <c r="P200" i="1"/>
  <c r="O200"/>
  <c r="M200"/>
  <c r="L200"/>
  <c r="I200"/>
  <c r="H200"/>
  <c r="D200"/>
  <c r="N199"/>
  <c r="K199"/>
  <c r="J199"/>
  <c r="G199"/>
  <c r="N198"/>
  <c r="K198"/>
  <c r="J198"/>
  <c r="G198"/>
  <c r="N197"/>
  <c r="K197"/>
  <c r="J197"/>
  <c r="G197"/>
  <c r="N196"/>
  <c r="K196"/>
  <c r="J196"/>
  <c r="G196"/>
  <c r="N195"/>
  <c r="K195"/>
  <c r="J195"/>
  <c r="G195"/>
  <c r="N194"/>
  <c r="N200" s="1"/>
  <c r="K194"/>
  <c r="K200" s="1"/>
  <c r="J194"/>
  <c r="G194"/>
  <c r="G200" s="1"/>
  <c r="P192"/>
  <c r="O192"/>
  <c r="N192"/>
  <c r="M192"/>
  <c r="L192"/>
  <c r="I192"/>
  <c r="H192"/>
  <c r="F192"/>
  <c r="E192"/>
  <c r="D192"/>
  <c r="N191"/>
  <c r="K191"/>
  <c r="J191"/>
  <c r="G191"/>
  <c r="N190"/>
  <c r="K190"/>
  <c r="J190"/>
  <c r="G190"/>
  <c r="N189"/>
  <c r="K189"/>
  <c r="K192" s="1"/>
  <c r="J192" s="1"/>
  <c r="J189"/>
  <c r="G189"/>
  <c r="G192" s="1"/>
  <c r="P188"/>
  <c r="O188"/>
  <c r="M188"/>
  <c r="L188"/>
  <c r="I188"/>
  <c r="H188"/>
  <c r="F188"/>
  <c r="E188"/>
  <c r="D188"/>
  <c r="N187"/>
  <c r="K187"/>
  <c r="J187" s="1"/>
  <c r="G187"/>
  <c r="N186"/>
  <c r="K186"/>
  <c r="J186" s="1"/>
  <c r="G186"/>
  <c r="N185"/>
  <c r="K185"/>
  <c r="J185" s="1"/>
  <c r="G185"/>
  <c r="N184"/>
  <c r="K184"/>
  <c r="J184" s="1"/>
  <c r="G184"/>
  <c r="N183"/>
  <c r="K183"/>
  <c r="J183" s="1"/>
  <c r="G183"/>
  <c r="N182"/>
  <c r="K182"/>
  <c r="J182" s="1"/>
  <c r="G182"/>
  <c r="N181"/>
  <c r="K181"/>
  <c r="J181" s="1"/>
  <c r="G181"/>
  <c r="N180"/>
  <c r="K180"/>
  <c r="J180" s="1"/>
  <c r="G180"/>
  <c r="N179"/>
  <c r="N188" s="1"/>
  <c r="K179"/>
  <c r="K188" s="1"/>
  <c r="G179"/>
  <c r="G188" s="1"/>
  <c r="P178"/>
  <c r="O178"/>
  <c r="M178"/>
  <c r="L178"/>
  <c r="I178"/>
  <c r="H178"/>
  <c r="F178"/>
  <c r="E178"/>
  <c r="D178"/>
  <c r="N177"/>
  <c r="K177"/>
  <c r="J177"/>
  <c r="G177"/>
  <c r="N176"/>
  <c r="K176"/>
  <c r="J176"/>
  <c r="G176"/>
  <c r="N175"/>
  <c r="N178" s="1"/>
  <c r="K175"/>
  <c r="K178" s="1"/>
  <c r="J175"/>
  <c r="G175"/>
  <c r="G178" s="1"/>
  <c r="P174"/>
  <c r="O174"/>
  <c r="N174"/>
  <c r="M174"/>
  <c r="L174"/>
  <c r="I174"/>
  <c r="H174"/>
  <c r="F174"/>
  <c r="E174"/>
  <c r="D174"/>
  <c r="N173"/>
  <c r="K173"/>
  <c r="J173" s="1"/>
  <c r="G173"/>
  <c r="N172"/>
  <c r="K172"/>
  <c r="J172" s="1"/>
  <c r="G172"/>
  <c r="N171"/>
  <c r="K171"/>
  <c r="K174" s="1"/>
  <c r="J174" s="1"/>
  <c r="G171"/>
  <c r="G174" s="1"/>
  <c r="P170"/>
  <c r="O170"/>
  <c r="M170"/>
  <c r="L170"/>
  <c r="K170"/>
  <c r="J170" s="1"/>
  <c r="I170"/>
  <c r="H170"/>
  <c r="G170"/>
  <c r="F170"/>
  <c r="E170"/>
  <c r="D170"/>
  <c r="N169"/>
  <c r="K169"/>
  <c r="J169"/>
  <c r="G169"/>
  <c r="N168"/>
  <c r="K168"/>
  <c r="J168"/>
  <c r="G168"/>
  <c r="N167"/>
  <c r="K167"/>
  <c r="J167"/>
  <c r="G167"/>
  <c r="N166"/>
  <c r="K166"/>
  <c r="J166"/>
  <c r="G166"/>
  <c r="N165"/>
  <c r="K165"/>
  <c r="J165"/>
  <c r="G165"/>
  <c r="N164"/>
  <c r="N170" s="1"/>
  <c r="K164"/>
  <c r="J164"/>
  <c r="G164"/>
  <c r="P163"/>
  <c r="O163"/>
  <c r="N163"/>
  <c r="M163"/>
  <c r="L163"/>
  <c r="I163"/>
  <c r="H163"/>
  <c r="F163"/>
  <c r="E163"/>
  <c r="D163"/>
  <c r="N162"/>
  <c r="K162"/>
  <c r="J162" s="1"/>
  <c r="G162"/>
  <c r="N161"/>
  <c r="K161"/>
  <c r="J161" s="1"/>
  <c r="G161"/>
  <c r="N160"/>
  <c r="K160"/>
  <c r="J160" s="1"/>
  <c r="G160"/>
  <c r="N159"/>
  <c r="K159"/>
  <c r="K163" s="1"/>
  <c r="J163" s="1"/>
  <c r="G159"/>
  <c r="G163" s="1"/>
  <c r="P158"/>
  <c r="O158"/>
  <c r="M158"/>
  <c r="L158"/>
  <c r="K158"/>
  <c r="I158"/>
  <c r="H158"/>
  <c r="G158"/>
  <c r="F158"/>
  <c r="E158"/>
  <c r="D158"/>
  <c r="N157"/>
  <c r="K157"/>
  <c r="J157"/>
  <c r="G157"/>
  <c r="N156"/>
  <c r="K156"/>
  <c r="J156"/>
  <c r="G156"/>
  <c r="N155"/>
  <c r="K155"/>
  <c r="J155"/>
  <c r="G155"/>
  <c r="N154"/>
  <c r="K154"/>
  <c r="J154"/>
  <c r="G154"/>
  <c r="N153"/>
  <c r="K153"/>
  <c r="J153"/>
  <c r="G153"/>
  <c r="N152"/>
  <c r="K152"/>
  <c r="J152"/>
  <c r="G152"/>
  <c r="N151"/>
  <c r="K151"/>
  <c r="J151"/>
  <c r="G151"/>
  <c r="N150"/>
  <c r="K150"/>
  <c r="J150"/>
  <c r="G150"/>
  <c r="N149"/>
  <c r="K149"/>
  <c r="J149"/>
  <c r="G149"/>
  <c r="N148"/>
  <c r="K148"/>
  <c r="J148"/>
  <c r="G148"/>
  <c r="N147"/>
  <c r="N158" s="1"/>
  <c r="K147"/>
  <c r="J147"/>
  <c r="G147"/>
  <c r="P146"/>
  <c r="O146"/>
  <c r="N146"/>
  <c r="M146"/>
  <c r="L146"/>
  <c r="I146"/>
  <c r="H146"/>
  <c r="F146"/>
  <c r="E146"/>
  <c r="D146"/>
  <c r="N145"/>
  <c r="K145"/>
  <c r="J145" s="1"/>
  <c r="G145"/>
  <c r="N144"/>
  <c r="K144"/>
  <c r="J144" s="1"/>
  <c r="G144"/>
  <c r="N143"/>
  <c r="K143"/>
  <c r="K146" s="1"/>
  <c r="J146" s="1"/>
  <c r="G143"/>
  <c r="G146" s="1"/>
  <c r="P142"/>
  <c r="O142"/>
  <c r="M142"/>
  <c r="L142"/>
  <c r="K142"/>
  <c r="I142"/>
  <c r="H142"/>
  <c r="G142"/>
  <c r="F142"/>
  <c r="E142"/>
  <c r="D142"/>
  <c r="N141"/>
  <c r="K141"/>
  <c r="J141"/>
  <c r="G141"/>
  <c r="N140"/>
  <c r="K140"/>
  <c r="J140"/>
  <c r="G140"/>
  <c r="N139"/>
  <c r="K139"/>
  <c r="J139"/>
  <c r="G139"/>
  <c r="N138"/>
  <c r="N142" s="1"/>
  <c r="K138"/>
  <c r="J138"/>
  <c r="G138"/>
  <c r="P137"/>
  <c r="O137"/>
  <c r="N137"/>
  <c r="M137"/>
  <c r="L137"/>
  <c r="I137"/>
  <c r="H137"/>
  <c r="F137"/>
  <c r="E137"/>
  <c r="D137"/>
  <c r="N136"/>
  <c r="K136"/>
  <c r="J136" s="1"/>
  <c r="G136"/>
  <c r="N135"/>
  <c r="K135"/>
  <c r="J135" s="1"/>
  <c r="G135"/>
  <c r="N134"/>
  <c r="K134"/>
  <c r="K137" s="1"/>
  <c r="J137" s="1"/>
  <c r="G134"/>
  <c r="G137" s="1"/>
  <c r="P133"/>
  <c r="O133"/>
  <c r="M133"/>
  <c r="L133"/>
  <c r="K133"/>
  <c r="I133"/>
  <c r="H133"/>
  <c r="G133"/>
  <c r="F133"/>
  <c r="E133"/>
  <c r="D133"/>
  <c r="N132"/>
  <c r="K132"/>
  <c r="J132"/>
  <c r="G132"/>
  <c r="N131"/>
  <c r="K131"/>
  <c r="J131"/>
  <c r="G131"/>
  <c r="N130"/>
  <c r="N133" s="1"/>
  <c r="K130"/>
  <c r="J130"/>
  <c r="G130"/>
  <c r="P129"/>
  <c r="O129"/>
  <c r="N129"/>
  <c r="M129"/>
  <c r="L129"/>
  <c r="I129"/>
  <c r="H129"/>
  <c r="F129"/>
  <c r="E129"/>
  <c r="D129"/>
  <c r="N128"/>
  <c r="K128"/>
  <c r="J128" s="1"/>
  <c r="G128"/>
  <c r="N127"/>
  <c r="K127"/>
  <c r="J127" s="1"/>
  <c r="G127"/>
  <c r="N126"/>
  <c r="K126"/>
  <c r="J126" s="1"/>
  <c r="G126"/>
  <c r="N125"/>
  <c r="K125"/>
  <c r="K129" s="1"/>
  <c r="J129" s="1"/>
  <c r="G125"/>
  <c r="G129" s="1"/>
  <c r="P124"/>
  <c r="O124"/>
  <c r="M124"/>
  <c r="L124"/>
  <c r="K124"/>
  <c r="I124"/>
  <c r="H124"/>
  <c r="G124"/>
  <c r="F124"/>
  <c r="E124"/>
  <c r="N123"/>
  <c r="K123"/>
  <c r="J123"/>
  <c r="G123"/>
  <c r="N122"/>
  <c r="K122"/>
  <c r="J122"/>
  <c r="G122"/>
  <c r="N121"/>
  <c r="K121"/>
  <c r="J121"/>
  <c r="G121"/>
  <c r="N120"/>
  <c r="N124" s="1"/>
  <c r="K120"/>
  <c r="J120"/>
  <c r="G120"/>
  <c r="D120"/>
  <c r="D124" s="1"/>
  <c r="P119"/>
  <c r="O119"/>
  <c r="M119"/>
  <c r="L119"/>
  <c r="K119"/>
  <c r="I119"/>
  <c r="H119"/>
  <c r="G119"/>
  <c r="F119"/>
  <c r="E119"/>
  <c r="D119"/>
  <c r="N118"/>
  <c r="K118"/>
  <c r="J118"/>
  <c r="G118"/>
  <c r="N117"/>
  <c r="K117"/>
  <c r="J117"/>
  <c r="G117"/>
  <c r="N116"/>
  <c r="K116"/>
  <c r="J116"/>
  <c r="G116"/>
  <c r="N115"/>
  <c r="K115"/>
  <c r="J115"/>
  <c r="G115"/>
  <c r="N114"/>
  <c r="K114"/>
  <c r="J114"/>
  <c r="G114"/>
  <c r="N113"/>
  <c r="K113"/>
  <c r="J113"/>
  <c r="G113"/>
  <c r="N112"/>
  <c r="N119" s="1"/>
  <c r="K112"/>
  <c r="J112"/>
  <c r="G112"/>
  <c r="P111"/>
  <c r="O111"/>
  <c r="N111"/>
  <c r="M111"/>
  <c r="L111"/>
  <c r="I111"/>
  <c r="H111"/>
  <c r="F111"/>
  <c r="E111"/>
  <c r="D111"/>
  <c r="N110"/>
  <c r="K110"/>
  <c r="J110" s="1"/>
  <c r="G110"/>
  <c r="N109"/>
  <c r="K109"/>
  <c r="J109" s="1"/>
  <c r="G109"/>
  <c r="N108"/>
  <c r="K108"/>
  <c r="J108" s="1"/>
  <c r="G108"/>
  <c r="N107"/>
  <c r="K107"/>
  <c r="J107" s="1"/>
  <c r="G107"/>
  <c r="N106"/>
  <c r="K106"/>
  <c r="J106" s="1"/>
  <c r="G106"/>
  <c r="N105"/>
  <c r="K105"/>
  <c r="J105" s="1"/>
  <c r="G105"/>
  <c r="N104"/>
  <c r="K104"/>
  <c r="K111" s="1"/>
  <c r="J111" s="1"/>
  <c r="G104"/>
  <c r="G111" s="1"/>
  <c r="P103"/>
  <c r="O103"/>
  <c r="M103"/>
  <c r="L103"/>
  <c r="K103"/>
  <c r="I103"/>
  <c r="H103"/>
  <c r="G103"/>
  <c r="F103"/>
  <c r="E103"/>
  <c r="N102"/>
  <c r="K102"/>
  <c r="J102"/>
  <c r="G102"/>
  <c r="N101"/>
  <c r="K101"/>
  <c r="J101"/>
  <c r="G101"/>
  <c r="N100"/>
  <c r="K100"/>
  <c r="J100"/>
  <c r="G100"/>
  <c r="N99"/>
  <c r="K99"/>
  <c r="J99"/>
  <c r="G99"/>
  <c r="N98"/>
  <c r="K98"/>
  <c r="J98"/>
  <c r="G98"/>
  <c r="N97"/>
  <c r="N103" s="1"/>
  <c r="K97"/>
  <c r="J97"/>
  <c r="G97"/>
  <c r="D97"/>
  <c r="D103" s="1"/>
  <c r="P96"/>
  <c r="O96"/>
  <c r="M96"/>
  <c r="L96"/>
  <c r="K96"/>
  <c r="I96"/>
  <c r="H96"/>
  <c r="G96"/>
  <c r="F96"/>
  <c r="E96"/>
  <c r="D96"/>
  <c r="N95"/>
  <c r="K95"/>
  <c r="J95"/>
  <c r="G95"/>
  <c r="N94"/>
  <c r="K94"/>
  <c r="J94"/>
  <c r="G94"/>
  <c r="N93"/>
  <c r="K93"/>
  <c r="J93"/>
  <c r="G93"/>
  <c r="N92"/>
  <c r="K92"/>
  <c r="J92"/>
  <c r="G92"/>
  <c r="N91"/>
  <c r="K91"/>
  <c r="J91"/>
  <c r="G91"/>
  <c r="N90"/>
  <c r="N96" s="1"/>
  <c r="K90"/>
  <c r="J90"/>
  <c r="J96" s="1"/>
  <c r="G90"/>
  <c r="P89"/>
  <c r="O89"/>
  <c r="N89"/>
  <c r="M89"/>
  <c r="L89"/>
  <c r="I89"/>
  <c r="H89"/>
  <c r="F89"/>
  <c r="E89"/>
  <c r="D89"/>
  <c r="N88"/>
  <c r="K88"/>
  <c r="J88" s="1"/>
  <c r="G88"/>
  <c r="N87"/>
  <c r="K87"/>
  <c r="J87" s="1"/>
  <c r="G87"/>
  <c r="N86"/>
  <c r="K86"/>
  <c r="J86" s="1"/>
  <c r="G86"/>
  <c r="N85"/>
  <c r="K85"/>
  <c r="J85" s="1"/>
  <c r="G85"/>
  <c r="N84"/>
  <c r="K84"/>
  <c r="J84" s="1"/>
  <c r="G84"/>
  <c r="N83"/>
  <c r="K83"/>
  <c r="J83" s="1"/>
  <c r="G83"/>
  <c r="N82"/>
  <c r="K82"/>
  <c r="J82" s="1"/>
  <c r="G82"/>
  <c r="N81"/>
  <c r="K81"/>
  <c r="J81" s="1"/>
  <c r="G81"/>
  <c r="N80"/>
  <c r="K80"/>
  <c r="J80" s="1"/>
  <c r="G80"/>
  <c r="N79"/>
  <c r="K79"/>
  <c r="J79" s="1"/>
  <c r="G79"/>
  <c r="N78"/>
  <c r="K78"/>
  <c r="K89" s="1"/>
  <c r="J89" s="1"/>
  <c r="G78"/>
  <c r="G89" s="1"/>
  <c r="P77"/>
  <c r="O77"/>
  <c r="M77"/>
  <c r="L77"/>
  <c r="K77"/>
  <c r="J77" s="1"/>
  <c r="I77"/>
  <c r="H77"/>
  <c r="G77"/>
  <c r="F77"/>
  <c r="E77"/>
  <c r="D77"/>
  <c r="N76"/>
  <c r="K76"/>
  <c r="J76"/>
  <c r="G76"/>
  <c r="N75"/>
  <c r="K75"/>
  <c r="J75"/>
  <c r="G75"/>
  <c r="N74"/>
  <c r="K74"/>
  <c r="J74"/>
  <c r="G74"/>
  <c r="N73"/>
  <c r="N77" s="1"/>
  <c r="K73"/>
  <c r="J73"/>
  <c r="G73"/>
  <c r="P72"/>
  <c r="O72"/>
  <c r="N72"/>
  <c r="M72"/>
  <c r="L72"/>
  <c r="I72"/>
  <c r="H72"/>
  <c r="F72"/>
  <c r="E72"/>
  <c r="D72"/>
  <c r="N71"/>
  <c r="K71"/>
  <c r="J71" s="1"/>
  <c r="G71"/>
  <c r="N70"/>
  <c r="K70"/>
  <c r="J70" s="1"/>
  <c r="G70"/>
  <c r="N69"/>
  <c r="K69"/>
  <c r="J69" s="1"/>
  <c r="G69"/>
  <c r="N68"/>
  <c r="K68"/>
  <c r="J68" s="1"/>
  <c r="G68"/>
  <c r="N67"/>
  <c r="K67"/>
  <c r="K72" s="1"/>
  <c r="J72" s="1"/>
  <c r="G67"/>
  <c r="G72" s="1"/>
  <c r="P66"/>
  <c r="O66"/>
  <c r="M66"/>
  <c r="L66"/>
  <c r="K66"/>
  <c r="J66" s="1"/>
  <c r="I66"/>
  <c r="H66"/>
  <c r="G66"/>
  <c r="F66"/>
  <c r="E66"/>
  <c r="D66"/>
  <c r="N65"/>
  <c r="K65"/>
  <c r="J65"/>
  <c r="G65"/>
  <c r="N64"/>
  <c r="K64"/>
  <c r="J64"/>
  <c r="G64"/>
  <c r="N63"/>
  <c r="K63"/>
  <c r="J63"/>
  <c r="G63"/>
  <c r="N62"/>
  <c r="K62"/>
  <c r="J62"/>
  <c r="G62"/>
  <c r="N61"/>
  <c r="K61"/>
  <c r="J61"/>
  <c r="G61"/>
  <c r="N60"/>
  <c r="K60"/>
  <c r="J60"/>
  <c r="G60"/>
  <c r="N59"/>
  <c r="K59"/>
  <c r="J59"/>
  <c r="G59"/>
  <c r="N58"/>
  <c r="N66" s="1"/>
  <c r="K58"/>
  <c r="J58"/>
  <c r="G58"/>
  <c r="P57"/>
  <c r="O57"/>
  <c r="N57"/>
  <c r="M57"/>
  <c r="L57"/>
  <c r="I57"/>
  <c r="H57"/>
  <c r="F57"/>
  <c r="E57"/>
  <c r="D57"/>
  <c r="N56"/>
  <c r="K56"/>
  <c r="J56" s="1"/>
  <c r="G56"/>
  <c r="N55"/>
  <c r="K55"/>
  <c r="J55" s="1"/>
  <c r="G55"/>
  <c r="N54"/>
  <c r="K54"/>
  <c r="J54" s="1"/>
  <c r="G54"/>
  <c r="N53"/>
  <c r="K53"/>
  <c r="J53" s="1"/>
  <c r="G53"/>
  <c r="N52"/>
  <c r="K52"/>
  <c r="J52" s="1"/>
  <c r="G52"/>
  <c r="N51"/>
  <c r="K51"/>
  <c r="J51" s="1"/>
  <c r="G51"/>
  <c r="N50"/>
  <c r="K50"/>
  <c r="K57" s="1"/>
  <c r="J57" s="1"/>
  <c r="G50"/>
  <c r="G57" s="1"/>
  <c r="P49"/>
  <c r="O49"/>
  <c r="M49"/>
  <c r="L49"/>
  <c r="K49"/>
  <c r="J49" s="1"/>
  <c r="I49"/>
  <c r="H49"/>
  <c r="G49"/>
  <c r="F49"/>
  <c r="E49"/>
  <c r="D49"/>
  <c r="N48"/>
  <c r="K48"/>
  <c r="J48"/>
  <c r="G48"/>
  <c r="N47"/>
  <c r="K47"/>
  <c r="J47"/>
  <c r="G47"/>
  <c r="N46"/>
  <c r="K46"/>
  <c r="J46"/>
  <c r="G46"/>
  <c r="N45"/>
  <c r="N49" s="1"/>
  <c r="K45"/>
  <c r="J45"/>
  <c r="G45"/>
  <c r="P44"/>
  <c r="O44"/>
  <c r="N44"/>
  <c r="M44"/>
  <c r="L44"/>
  <c r="I44"/>
  <c r="H44"/>
  <c r="F44"/>
  <c r="E44"/>
  <c r="D44"/>
  <c r="N43"/>
  <c r="K43"/>
  <c r="J43" s="1"/>
  <c r="G43"/>
  <c r="N42"/>
  <c r="K42"/>
  <c r="J42" s="1"/>
  <c r="G42"/>
  <c r="N41"/>
  <c r="K41"/>
  <c r="J41" s="1"/>
  <c r="G41"/>
  <c r="N40"/>
  <c r="K40"/>
  <c r="J40" s="1"/>
  <c r="G40"/>
  <c r="N39"/>
  <c r="K39"/>
  <c r="K44" s="1"/>
  <c r="J44" s="1"/>
  <c r="G39"/>
  <c r="G44" s="1"/>
  <c r="P38"/>
  <c r="O38"/>
  <c r="M38"/>
  <c r="L38"/>
  <c r="K38"/>
  <c r="J38" s="1"/>
  <c r="I38"/>
  <c r="H38"/>
  <c r="G38"/>
  <c r="F38"/>
  <c r="E38"/>
  <c r="D38"/>
  <c r="N37"/>
  <c r="K37"/>
  <c r="J37"/>
  <c r="G37"/>
  <c r="N36"/>
  <c r="K36"/>
  <c r="J36"/>
  <c r="G36"/>
  <c r="N35"/>
  <c r="K35"/>
  <c r="J35"/>
  <c r="G35"/>
  <c r="N34"/>
  <c r="K34"/>
  <c r="J34"/>
  <c r="G34"/>
  <c r="N33"/>
  <c r="K33"/>
  <c r="J33"/>
  <c r="G33"/>
  <c r="N32"/>
  <c r="N38" s="1"/>
  <c r="K32"/>
  <c r="J32"/>
  <c r="G32"/>
  <c r="P31"/>
  <c r="P201" s="1"/>
  <c r="O31"/>
  <c r="O201" s="1"/>
  <c r="M31"/>
  <c r="M201" s="1"/>
  <c r="L31"/>
  <c r="L201" s="1"/>
  <c r="I31"/>
  <c r="I201" s="1"/>
  <c r="H31"/>
  <c r="H201" s="1"/>
  <c r="F31"/>
  <c r="F201" s="1"/>
  <c r="E31"/>
  <c r="E201" s="1"/>
  <c r="D31"/>
  <c r="D201" s="1"/>
  <c r="N30"/>
  <c r="K30"/>
  <c r="J30" s="1"/>
  <c r="G30"/>
  <c r="N29"/>
  <c r="K29"/>
  <c r="J29" s="1"/>
  <c r="G29"/>
  <c r="N28"/>
  <c r="K28"/>
  <c r="J28" s="1"/>
  <c r="G28"/>
  <c r="N27"/>
  <c r="K27"/>
  <c r="J27" s="1"/>
  <c r="G27"/>
  <c r="N26"/>
  <c r="K26"/>
  <c r="J26" s="1"/>
  <c r="G26"/>
  <c r="N25"/>
  <c r="K25"/>
  <c r="J25" s="1"/>
  <c r="G25"/>
  <c r="N24"/>
  <c r="K24"/>
  <c r="J24" s="1"/>
  <c r="G24"/>
  <c r="N23"/>
  <c r="K23"/>
  <c r="J23" s="1"/>
  <c r="G23"/>
  <c r="N22"/>
  <c r="K22"/>
  <c r="J22" s="1"/>
  <c r="G22"/>
  <c r="N21"/>
  <c r="K21"/>
  <c r="J21" s="1"/>
  <c r="G21"/>
  <c r="N20"/>
  <c r="K20"/>
  <c r="J20" s="1"/>
  <c r="G20"/>
  <c r="N19"/>
  <c r="N31" s="1"/>
  <c r="N201" s="1"/>
  <c r="K19"/>
  <c r="K31" s="1"/>
  <c r="K201" s="1"/>
  <c r="G19"/>
  <c r="G31" s="1"/>
  <c r="G201" s="1"/>
  <c r="C1"/>
  <c r="J103" l="1"/>
  <c r="J119"/>
  <c r="J133"/>
  <c r="J142"/>
  <c r="J158"/>
  <c r="J200"/>
  <c r="J124"/>
  <c r="J178"/>
  <c r="J188"/>
  <c r="J19"/>
  <c r="J31" s="1"/>
  <c r="J201" s="1"/>
  <c r="J39"/>
  <c r="J50"/>
  <c r="J67"/>
  <c r="J78"/>
  <c r="J104"/>
  <c r="J125"/>
  <c r="J134"/>
  <c r="J143"/>
  <c r="J159"/>
  <c r="J171"/>
  <c r="J179"/>
</calcChain>
</file>

<file path=xl/sharedStrings.xml><?xml version="1.0" encoding="utf-8"?>
<sst xmlns="http://schemas.openxmlformats.org/spreadsheetml/2006/main" count="485" uniqueCount="192">
  <si>
    <t>Форма 4.1. (ДК)</t>
  </si>
  <si>
    <t>Форма</t>
  </si>
  <si>
    <t>4.1.(ДК)</t>
  </si>
  <si>
    <t>ДОКУМЕНТИРОВАННАЯ ИНФОРМАЦИЯ О ДОБЫЧЕ КОПЫТНЫХ ЖИВОТНЫХ, ОТНЕСЕННЫХ К ОХОТНИЧЬИМ РЕСУРСАМ</t>
  </si>
  <si>
    <t>по состоянию на 1 августа  2025  г.</t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</si>
  <si>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</si>
  <si>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</si>
  <si>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t xml:space="preserve">Вид копытных животных: </t>
  </si>
  <si>
    <t>Лось</t>
  </si>
  <si>
    <t>Утвержденный лимит добычи</t>
  </si>
  <si>
    <r>
      <rPr>
        <sz val="12"/>
        <rFont val="Times New Roman"/>
      </rPr>
      <t xml:space="preserve">особей,     в том числе: </t>
    </r>
    <r>
      <rPr>
        <sz val="12"/>
        <rFont val="Times New Roman"/>
      </rPr>
      <t>взрослых</t>
    </r>
    <r>
      <rPr>
        <sz val="12"/>
        <rFont val="Times New Roman"/>
      </rPr>
      <t xml:space="preserve"> 1040 особей, до 1 года 280</t>
    </r>
    <r>
      <rPr>
        <sz val="12"/>
        <rFont val="Times New Roman"/>
      </rPr>
      <t xml:space="preserve"> особей на территории ООУ</t>
    </r>
  </si>
  <si>
    <t>№ п/п</t>
  </si>
  <si>
    <r>
      <rPr>
        <sz val="12"/>
        <rFont val="Times New Roman"/>
      </rPr>
      <t>Наименование охотничьих угодий или иных территорий, являющихся средой обитания охотничьих ресурсов</t>
    </r>
    <r>
      <rPr>
        <sz val="11"/>
        <rFont val="Calibri"/>
      </rPr>
      <t xml:space="preserve">
</t>
    </r>
  </si>
  <si>
    <t>Квота добычи, особей</t>
  </si>
  <si>
    <t>Выдано разрешений на добычу охотничьих ресурсов, шт.</t>
  </si>
  <si>
    <t>Всего добыто, особей</t>
  </si>
  <si>
    <t>Добыто копытных животных по возрастным и половым категориям, особей</t>
  </si>
  <si>
    <t>всего</t>
  </si>
  <si>
    <t>в том числе</t>
  </si>
  <si>
    <t>до 1 года</t>
  </si>
  <si>
    <t>старше 1 года</t>
  </si>
  <si>
    <t>до1 года</t>
  </si>
  <si>
    <t>самцов</t>
  </si>
  <si>
    <t>самок</t>
  </si>
  <si>
    <t>ООУ</t>
  </si>
  <si>
    <t>Бабаевское районное отделение РОО-ВОООиР (о/х "Бабаевское")</t>
  </si>
  <si>
    <r>
      <rPr>
        <sz val="12"/>
        <rFont val="Times New Roman"/>
      </rPr>
      <t>-</t>
    </r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</si>
  <si>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</si>
  <si>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</si>
  <si>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</si>
  <si>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</si>
  <si>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</si>
  <si>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</si>
  <si>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</si>
  <si>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</si>
  <si>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</si>
  <si>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</si>
  <si>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</si>
  <si>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РОО-ВОООиР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</si>
  <si>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</si>
  <si>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</si>
  <si>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</si>
  <si>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</si>
  <si>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</si>
  <si>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</si>
  <si>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</si>
  <si>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</si>
  <si>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</si>
  <si>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</si>
  <si>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</si>
  <si>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</si>
  <si>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</si>
  <si>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</si>
  <si>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РОО-ВОООиР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</si>
  <si>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</si>
  <si>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</si>
  <si>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</si>
  <si>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</si>
  <si>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</si>
  <si>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</si>
  <si>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РОО-ВОООиР</t>
  </si>
  <si>
    <t>ООО "Урусовское"</t>
  </si>
  <si>
    <t>ВРОО рыболовно-охотничье общество "Верхние Ваги"</t>
  </si>
  <si>
    <t>ООО "МонолитВ"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</si>
  <si>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</si>
  <si>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</si>
  <si>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</si>
  <si>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</si>
  <si>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РОО-ВОООиР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</si>
  <si>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</si>
  <si>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</si>
  <si>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</si>
  <si>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</si>
  <si>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РОО-ВОООиР (о/х "Шолоховское")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</si>
  <si>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</si>
  <si>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</si>
  <si>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</si>
  <si>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</si>
  <si>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</si>
  <si>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</si>
  <si>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</si>
  <si>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</si>
  <si>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</si>
  <si>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</si>
  <si>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</si>
  <si>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</si>
  <si>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</si>
  <si>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РОО-ВОООиР</t>
  </si>
  <si>
    <t>ООО "Яськина поляна"</t>
  </si>
  <si>
    <t>ООО "Охота-Сеньга"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</si>
  <si>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</si>
  <si>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</si>
  <si>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</si>
  <si>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</si>
  <si>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</si>
  <si>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</si>
  <si>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</si>
  <si>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</si>
  <si>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</si>
  <si>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</si>
  <si>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</si>
  <si>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</si>
  <si>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ИП Чекалин А.Э.                                   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</si>
  <si>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</si>
  <si>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</si>
  <si>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</si>
  <si>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</si>
  <si>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</si>
  <si>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</si>
  <si>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r>
      <rPr>
        <sz val="12"/>
        <rFont val="Times New Roman"/>
      </rPr>
      <t>ООО "Слободское"</t>
    </r>
  </si>
  <si>
    <r>
      <rPr>
        <sz val="12"/>
        <rFont val="Times New Roman"/>
      </rPr>
      <t>СПК (колхоз)"Светица"</t>
    </r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</si>
  <si>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</si>
  <si>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</si>
  <si>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</si>
  <si>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</si>
  <si>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</si>
  <si>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РОО-ВОООиР ( о/х "Завражское")</t>
  </si>
  <si>
    <t>НРОО "Общество охотников и рыболовов "Павловское"(о/х "Павловское")</t>
  </si>
  <si>
    <t>ИП Глебов В.Н.(о/х "Кема")</t>
  </si>
  <si>
    <t>Всего по Никольскому району:</t>
  </si>
  <si>
    <t xml:space="preserve">РОО-ВОООиР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</si>
  <si>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</si>
  <si>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</si>
  <si>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РОО-ВОООиР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</si>
  <si>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</si>
  <si>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</si>
  <si>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</si>
  <si>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"Гора"</t>
  </si>
  <si>
    <t xml:space="preserve">ООО "Тексон"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</si>
  <si>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</si>
  <si>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</si>
  <si>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</si>
  <si>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</si>
  <si>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РОО-ВОООиР (о/х "Великодворско-Калининское")</t>
  </si>
  <si>
    <t>Тотемское районное отделение РОО-ВОООиР (о/х "Заозерско-Сондугское")</t>
  </si>
  <si>
    <t>Тотемское районное отделение РОО-ВОООиР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</si>
  <si>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</si>
  <si>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</si>
  <si>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</si>
  <si>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</si>
  <si>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</si>
  <si>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</si>
  <si>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</si>
  <si>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РОО-ВОООиР (о/х "Усть-Кубинское")</t>
  </si>
  <si>
    <t>ООО "Шанс"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</si>
  <si>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</si>
  <si>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</si>
  <si>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РОО-ВОООиР ( о/х "Устюженское")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</si>
  <si>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</si>
  <si>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</si>
  <si>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</si>
  <si>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</si>
  <si>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</si>
  <si>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РОО-ВОООиР (о/х "Харовское") </t>
  </si>
  <si>
    <t>ООО "Уфтюга"</t>
  </si>
  <si>
    <r>
      <rPr>
        <b/>
        <sz val="12"/>
        <rFont val="Times New Roman"/>
      </rPr>
      <t>Всего по Харовскому округу:</t>
    </r>
  </si>
  <si>
    <t>РОО-ВОООиР (о/х "Восточное")</t>
  </si>
  <si>
    <r>
      <rPr>
        <sz val="12"/>
        <color theme="1"/>
        <rFont val="Times New Roman"/>
      </rPr>
      <t>-</t>
    </r>
  </si>
  <si>
    <t>РОО-ВОООиР (о/х "Западное")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</si>
  <si>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</si>
  <si>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РОО-ВОООиР (о/х "Коротовское")</t>
  </si>
  <si>
    <t>Череповецкое районное отделение РОО-ВОООиР (о/х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</si>
  <si>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</si>
  <si>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</si>
  <si>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</si>
  <si>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</si>
  <si>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</si>
  <si>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</si>
  <si>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</si>
  <si>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РОО-ВОООиР (о/х "Домшинское")</t>
  </si>
  <si>
    <t>РОО-ВОООиР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</si>
  <si>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</si>
  <si>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</si>
  <si>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 xml:space="preserve">ВРОО "Вологодский клуб охотников и рыболовов" </t>
    </r>
  </si>
  <si>
    <r>
      <rPr>
        <sz val="12"/>
        <color rgb="FF000000"/>
        <rFont val="Times New Roman"/>
      </rPr>
      <t xml:space="preserve">ООО "Руслес" </t>
    </r>
  </si>
  <si>
    <r>
      <rPr>
        <sz val="12"/>
        <color rgb="FF000000"/>
        <rFont val="Times New Roman"/>
      </rPr>
      <t>ВРОО "Общество охотников и рыболовов "Заречье" (о/х "Волковское")</t>
    </r>
  </si>
  <si>
    <t>Вологодское районное отделение РОО-ВОООиР (о/х "Вологодское")</t>
  </si>
  <si>
    <r>
      <rPr>
        <sz val="12"/>
        <color rgb="FF000000"/>
        <rFont val="Times New Roman"/>
      </rPr>
      <t xml:space="preserve">БУ ВО "Облохотдирекция" </t>
    </r>
  </si>
  <si>
    <r>
      <rPr>
        <sz val="12"/>
        <color rgb="FF000000"/>
        <rFont val="Times New Roman"/>
      </rPr>
      <t xml:space="preserve">ВООО Клуб охотников и рыболовов "Коротецкий" 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</si>
  <si>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</si>
  <si>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</si>
  <si>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</si>
  <si>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</si>
  <si>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</si>
  <si>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</si>
  <si>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</si>
  <si>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</si>
  <si>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</si>
  <si>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</si>
  <si>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</si>
  <si>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</si>
  <si>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 20 » августа 2025 года</t>
  </si>
</sst>
</file>

<file path=xl/styles.xml><?xml version="1.0" encoding="utf-8"?>
<styleSheet xmlns="http://schemas.openxmlformats.org/spreadsheetml/2006/main">
  <fonts count="16">
    <font>
      <sz val="11"/>
      <name val="Calibri"/>
    </font>
    <font>
      <sz val="10"/>
      <name val="Arial"/>
    </font>
    <font>
      <b/>
      <sz val="12"/>
      <name val="Times New Roman"/>
    </font>
    <font>
      <sz val="10"/>
      <name val="Times New Roman"/>
    </font>
    <font>
      <sz val="12"/>
      <name val="Times New Roman"/>
    </font>
    <font>
      <sz val="8"/>
      <name val="Times New Roman"/>
    </font>
    <font>
      <sz val="11"/>
      <name val="Times New Roman"/>
    </font>
    <font>
      <sz val="12"/>
      <name val="Times New Roman"/>
    </font>
    <font>
      <sz val="10"/>
      <color theme="1"/>
      <name val="Arial"/>
    </font>
    <font>
      <sz val="11"/>
      <color theme="1"/>
      <name val="Times New Roman"/>
    </font>
    <font>
      <sz val="12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9" tint="-0.249977111117893"/>
        <bgColor indexed="65"/>
      </patternFill>
    </fill>
    <fill>
      <patternFill patternType="solid">
        <fgColor rgb="FFFD932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1" fillId="0" borderId="0" xfId="0" applyNumberFormat="1" applyFon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0" fontId="4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1" fillId="0" borderId="4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Alignment="1">
      <alignment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/>
    </xf>
    <xf numFmtId="0" fontId="1" fillId="3" borderId="0" xfId="0" applyNumberFormat="1" applyFont="1" applyFill="1" applyAlignment="1">
      <alignment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2" fillId="4" borderId="17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2" borderId="0" xfId="0" applyNumberFormat="1" applyFont="1" applyFill="1" applyAlignment="1">
      <alignment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8" fillId="3" borderId="0" xfId="0" applyNumberFormat="1" applyFont="1" applyFill="1" applyAlignment="1">
      <alignment vertical="center"/>
    </xf>
    <xf numFmtId="0" fontId="9" fillId="0" borderId="9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/>
    <xf numFmtId="0" fontId="1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textRotation="90" wrapText="1"/>
    </xf>
    <xf numFmtId="0" fontId="6" fillId="0" borderId="15" xfId="0" applyNumberFormat="1" applyFont="1" applyBorder="1" applyAlignment="1">
      <alignment horizontal="center" vertical="center" textRotation="90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5"/>
  <sheetViews>
    <sheetView tabSelected="1" view="pageBreakPreview" topLeftCell="A2" zoomScale="60" zoomScaleNormal="100" workbookViewId="0">
      <pane xSplit="14" ySplit="16" topLeftCell="O18" activePane="bottomRight" state="frozen"/>
      <selection pane="topRight" activeCell="A2" sqref="A2"/>
      <selection pane="bottomLeft" activeCell="A2" sqref="A2"/>
      <selection pane="bottomRight" activeCell="O29" sqref="O29"/>
    </sheetView>
  </sheetViews>
  <sheetFormatPr defaultColWidth="9" defaultRowHeight="12.75"/>
  <cols>
    <col min="1" max="1" width="2.7109375" style="1" customWidth="1"/>
    <col min="2" max="2" width="3.5703125" style="1" customWidth="1"/>
    <col min="3" max="3" width="47.85546875" style="1" customWidth="1"/>
    <col min="4" max="4" width="7.42578125" style="1" customWidth="1"/>
    <col min="5" max="5" width="7" style="1" customWidth="1"/>
    <col min="6" max="6" width="8.5703125" style="1" customWidth="1"/>
    <col min="7" max="7" width="7.7109375" style="1" customWidth="1"/>
    <col min="8" max="8" width="8.28515625" style="1" customWidth="1"/>
    <col min="9" max="9" width="7.85546875" style="1" customWidth="1"/>
    <col min="10" max="10" width="14.140625" style="1" customWidth="1"/>
    <col min="11" max="11" width="7.5703125" style="1" customWidth="1"/>
    <col min="12" max="13" width="7.42578125" style="1" customWidth="1"/>
    <col min="14" max="14" width="8" style="1" customWidth="1"/>
    <col min="15" max="15" width="7.42578125" style="1" customWidth="1"/>
    <col min="16" max="16" width="10.28515625" style="1" customWidth="1"/>
    <col min="17" max="17" width="9" style="1" bestFit="1" customWidth="1"/>
    <col min="18" max="16384" width="9" style="1"/>
  </cols>
  <sheetData>
    <row r="1" spans="2:16" ht="15.75" hidden="1">
      <c r="C1" s="1">
        <f>SUM(E157:E160)</f>
        <v>27</v>
      </c>
      <c r="P1" s="2" t="s">
        <v>0</v>
      </c>
    </row>
    <row r="2" spans="2:16" ht="18" customHeight="1">
      <c r="O2" s="1" t="s">
        <v>1</v>
      </c>
      <c r="P2" s="1" t="s">
        <v>2</v>
      </c>
    </row>
    <row r="3" spans="2:16" ht="32.25" customHeight="1">
      <c r="B3" s="89" t="s">
        <v>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2:16" ht="15" customHeight="1">
      <c r="B4" s="90" t="s">
        <v>4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2:16" ht="3.75" customHeight="1"/>
    <row r="6" spans="2:16" ht="9.75" customHeight="1"/>
    <row r="7" spans="2:16">
      <c r="B7" s="91" t="s">
        <v>5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</row>
    <row r="8" spans="2:16" ht="12.75" customHeight="1">
      <c r="B8" s="94" t="s">
        <v>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2:16" ht="9" customHeight="1"/>
    <row r="10" spans="2:16" ht="15.75">
      <c r="B10" s="3"/>
      <c r="C10" s="4" t="s">
        <v>7</v>
      </c>
      <c r="D10" s="103" t="s">
        <v>8</v>
      </c>
      <c r="E10" s="104"/>
      <c r="F10" s="104"/>
      <c r="G10" s="105"/>
      <c r="H10" s="3"/>
      <c r="I10" s="3"/>
      <c r="J10" s="3"/>
      <c r="K10" s="3"/>
      <c r="L10" s="4"/>
      <c r="M10" s="3"/>
      <c r="N10" s="4"/>
      <c r="O10" s="3"/>
      <c r="P10" s="3"/>
    </row>
    <row r="11" spans="2:16" ht="15.75">
      <c r="B11" s="6"/>
      <c r="C11" s="4"/>
      <c r="D11" s="6"/>
      <c r="E11" s="109"/>
      <c r="F11" s="110"/>
      <c r="H11" s="6"/>
      <c r="I11" s="6"/>
      <c r="J11" s="6"/>
      <c r="K11" s="6"/>
      <c r="L11" s="6"/>
      <c r="M11" s="6"/>
      <c r="N11" s="6"/>
      <c r="O11" s="6"/>
      <c r="P11" s="6"/>
    </row>
    <row r="12" spans="2:16" ht="18" customHeight="1">
      <c r="B12" s="7"/>
      <c r="C12" s="8" t="s">
        <v>9</v>
      </c>
      <c r="D12" s="103">
        <v>3846</v>
      </c>
      <c r="E12" s="104"/>
      <c r="F12" s="105"/>
      <c r="G12" s="75" t="s">
        <v>10</v>
      </c>
      <c r="H12" s="75"/>
      <c r="I12" s="75"/>
      <c r="J12" s="75"/>
      <c r="K12" s="75"/>
      <c r="L12" s="75"/>
      <c r="M12" s="75"/>
      <c r="N12" s="75"/>
      <c r="O12" s="75"/>
      <c r="P12" s="75"/>
    </row>
    <row r="13" spans="2:16" ht="12.75" customHeight="1">
      <c r="B13" s="9"/>
      <c r="C13" s="9"/>
      <c r="D13" s="103"/>
      <c r="E13" s="104"/>
      <c r="F13" s="104"/>
      <c r="G13" s="105"/>
      <c r="H13" s="5"/>
      <c r="I13" s="9"/>
      <c r="J13" s="9"/>
      <c r="K13" s="9"/>
      <c r="L13" s="9"/>
      <c r="M13" s="9"/>
      <c r="N13" s="9"/>
      <c r="O13" s="9"/>
      <c r="P13" s="9"/>
    </row>
    <row r="14" spans="2:16" ht="45" customHeight="1">
      <c r="B14" s="76" t="s">
        <v>11</v>
      </c>
      <c r="C14" s="111" t="s">
        <v>12</v>
      </c>
      <c r="D14" s="79" t="s">
        <v>13</v>
      </c>
      <c r="E14" s="80"/>
      <c r="F14" s="81"/>
      <c r="G14" s="76" t="s">
        <v>14</v>
      </c>
      <c r="H14" s="77"/>
      <c r="I14" s="78"/>
      <c r="J14" s="86" t="s">
        <v>15</v>
      </c>
      <c r="K14" s="76" t="s">
        <v>16</v>
      </c>
      <c r="L14" s="77"/>
      <c r="M14" s="77"/>
      <c r="N14" s="77"/>
      <c r="O14" s="77"/>
      <c r="P14" s="78"/>
    </row>
    <row r="15" spans="2:16" ht="15" customHeight="1">
      <c r="B15" s="82"/>
      <c r="C15" s="112"/>
      <c r="D15" s="76" t="s">
        <v>17</v>
      </c>
      <c r="E15" s="76" t="s">
        <v>18</v>
      </c>
      <c r="F15" s="78"/>
      <c r="G15" s="76" t="s">
        <v>17</v>
      </c>
      <c r="H15" s="76" t="s">
        <v>18</v>
      </c>
      <c r="I15" s="78"/>
      <c r="J15" s="87"/>
      <c r="K15" s="79" t="s">
        <v>19</v>
      </c>
      <c r="L15" s="80"/>
      <c r="M15" s="81"/>
      <c r="N15" s="76" t="s">
        <v>20</v>
      </c>
      <c r="O15" s="77"/>
      <c r="P15" s="78"/>
    </row>
    <row r="16" spans="2:16" ht="15" customHeight="1">
      <c r="B16" s="82"/>
      <c r="C16" s="112"/>
      <c r="D16" s="82"/>
      <c r="E16" s="84" t="s">
        <v>19</v>
      </c>
      <c r="F16" s="84" t="s">
        <v>20</v>
      </c>
      <c r="G16" s="82"/>
      <c r="H16" s="84" t="s">
        <v>21</v>
      </c>
      <c r="I16" s="84" t="s">
        <v>20</v>
      </c>
      <c r="J16" s="87"/>
      <c r="K16" s="76" t="s">
        <v>17</v>
      </c>
      <c r="L16" s="76" t="s">
        <v>18</v>
      </c>
      <c r="M16" s="78"/>
      <c r="N16" s="76" t="s">
        <v>17</v>
      </c>
      <c r="O16" s="76" t="s">
        <v>18</v>
      </c>
      <c r="P16" s="78"/>
    </row>
    <row r="17" spans="2:16" ht="60" customHeight="1">
      <c r="B17" s="83"/>
      <c r="C17" s="113"/>
      <c r="D17" s="83"/>
      <c r="E17" s="85"/>
      <c r="F17" s="85"/>
      <c r="G17" s="83"/>
      <c r="H17" s="85"/>
      <c r="I17" s="85"/>
      <c r="J17" s="88"/>
      <c r="K17" s="83"/>
      <c r="L17" s="12" t="s">
        <v>22</v>
      </c>
      <c r="M17" s="12" t="s">
        <v>23</v>
      </c>
      <c r="N17" s="83"/>
      <c r="O17" s="12" t="s">
        <v>22</v>
      </c>
      <c r="P17" s="12" t="s">
        <v>23</v>
      </c>
    </row>
    <row r="18" spans="2:16">
      <c r="B18" s="13">
        <v>1</v>
      </c>
      <c r="C18" s="14">
        <v>2</v>
      </c>
      <c r="D18" s="13">
        <v>3</v>
      </c>
      <c r="E18" s="13">
        <v>4</v>
      </c>
      <c r="F18" s="13">
        <v>5</v>
      </c>
      <c r="G18" s="13">
        <v>6</v>
      </c>
      <c r="H18" s="13">
        <v>7</v>
      </c>
      <c r="I18" s="13">
        <v>8</v>
      </c>
      <c r="J18" s="13">
        <v>9</v>
      </c>
      <c r="K18" s="13">
        <v>10</v>
      </c>
      <c r="L18" s="13">
        <v>11</v>
      </c>
      <c r="M18" s="13">
        <v>12</v>
      </c>
      <c r="N18" s="13">
        <v>13</v>
      </c>
      <c r="O18" s="13">
        <v>14</v>
      </c>
      <c r="P18" s="13">
        <v>15</v>
      </c>
    </row>
    <row r="19" spans="2:16" s="15" customFormat="1" ht="15.75">
      <c r="B19" s="16"/>
      <c r="C19" s="17" t="s">
        <v>24</v>
      </c>
      <c r="D19" s="18">
        <v>83</v>
      </c>
      <c r="E19" s="18">
        <v>17</v>
      </c>
      <c r="F19" s="19">
        <v>66</v>
      </c>
      <c r="G19" s="18">
        <f t="shared" ref="G19:G30" si="0">H19+I19</f>
        <v>75</v>
      </c>
      <c r="H19" s="18">
        <v>16</v>
      </c>
      <c r="I19" s="18">
        <v>59</v>
      </c>
      <c r="J19" s="20">
        <f t="shared" ref="J19:J30" si="1">K19+N19</f>
        <v>48</v>
      </c>
      <c r="K19" s="19">
        <f t="shared" ref="K19:K30" si="2">L19+M19</f>
        <v>9</v>
      </c>
      <c r="L19" s="18">
        <v>5</v>
      </c>
      <c r="M19" s="18">
        <v>4</v>
      </c>
      <c r="N19" s="19">
        <f t="shared" ref="N19:N30" si="3">O19+P19</f>
        <v>39</v>
      </c>
      <c r="O19" s="18">
        <v>35</v>
      </c>
      <c r="P19" s="18">
        <v>4</v>
      </c>
    </row>
    <row r="20" spans="2:16" s="15" customFormat="1" ht="31.5">
      <c r="B20" s="16"/>
      <c r="C20" s="21" t="s">
        <v>25</v>
      </c>
      <c r="D20" s="18">
        <v>38</v>
      </c>
      <c r="E20" s="18" t="s">
        <v>26</v>
      </c>
      <c r="F20" s="18" t="s">
        <v>26</v>
      </c>
      <c r="G20" s="18">
        <f t="shared" si="0"/>
        <v>36</v>
      </c>
      <c r="H20" s="18">
        <v>6</v>
      </c>
      <c r="I20" s="18">
        <v>30</v>
      </c>
      <c r="J20" s="20">
        <f t="shared" si="1"/>
        <v>27</v>
      </c>
      <c r="K20" s="19">
        <f t="shared" si="2"/>
        <v>5</v>
      </c>
      <c r="L20" s="18">
        <v>5</v>
      </c>
      <c r="M20" s="18">
        <v>0</v>
      </c>
      <c r="N20" s="19">
        <f t="shared" si="3"/>
        <v>22</v>
      </c>
      <c r="O20" s="18">
        <v>17</v>
      </c>
      <c r="P20" s="18">
        <v>5</v>
      </c>
    </row>
    <row r="21" spans="2:16" s="15" customFormat="1" ht="15.75">
      <c r="B21" s="16"/>
      <c r="C21" s="17" t="s">
        <v>27</v>
      </c>
      <c r="D21" s="18">
        <v>14</v>
      </c>
      <c r="E21" s="18" t="s">
        <v>26</v>
      </c>
      <c r="F21" s="18" t="s">
        <v>26</v>
      </c>
      <c r="G21" s="18">
        <f t="shared" si="0"/>
        <v>13</v>
      </c>
      <c r="H21" s="18">
        <v>3</v>
      </c>
      <c r="I21" s="18">
        <v>10</v>
      </c>
      <c r="J21" s="20">
        <f t="shared" si="1"/>
        <v>12</v>
      </c>
      <c r="K21" s="19">
        <f t="shared" si="2"/>
        <v>3</v>
      </c>
      <c r="L21" s="18">
        <v>3</v>
      </c>
      <c r="M21" s="18">
        <v>0</v>
      </c>
      <c r="N21" s="19">
        <f t="shared" si="3"/>
        <v>9</v>
      </c>
      <c r="O21" s="18">
        <v>7</v>
      </c>
      <c r="P21" s="18">
        <v>2</v>
      </c>
    </row>
    <row r="22" spans="2:16" s="15" customFormat="1" ht="47.25">
      <c r="B22" s="16"/>
      <c r="C22" s="17" t="s">
        <v>28</v>
      </c>
      <c r="D22" s="18">
        <v>9</v>
      </c>
      <c r="E22" s="18" t="s">
        <v>26</v>
      </c>
      <c r="F22" s="18" t="s">
        <v>26</v>
      </c>
      <c r="G22" s="18">
        <f t="shared" si="0"/>
        <v>3</v>
      </c>
      <c r="H22" s="18">
        <v>0</v>
      </c>
      <c r="I22" s="18">
        <v>3</v>
      </c>
      <c r="J22" s="20">
        <f t="shared" si="1"/>
        <v>2</v>
      </c>
      <c r="K22" s="19">
        <f t="shared" si="2"/>
        <v>0</v>
      </c>
      <c r="L22" s="18"/>
      <c r="M22" s="18"/>
      <c r="N22" s="19">
        <f t="shared" si="3"/>
        <v>2</v>
      </c>
      <c r="O22" s="18">
        <v>2</v>
      </c>
      <c r="P22" s="18"/>
    </row>
    <row r="23" spans="2:16" s="15" customFormat="1" ht="31.5">
      <c r="B23" s="16"/>
      <c r="C23" s="17" t="s">
        <v>29</v>
      </c>
      <c r="D23" s="18">
        <v>19</v>
      </c>
      <c r="E23" s="18" t="s">
        <v>26</v>
      </c>
      <c r="F23" s="18" t="s">
        <v>26</v>
      </c>
      <c r="G23" s="18">
        <f t="shared" si="0"/>
        <v>19</v>
      </c>
      <c r="H23" s="18">
        <v>4</v>
      </c>
      <c r="I23" s="18">
        <v>15</v>
      </c>
      <c r="J23" s="20">
        <f t="shared" si="1"/>
        <v>19</v>
      </c>
      <c r="K23" s="19">
        <f t="shared" si="2"/>
        <v>4</v>
      </c>
      <c r="L23" s="18">
        <v>2</v>
      </c>
      <c r="M23" s="18">
        <v>2</v>
      </c>
      <c r="N23" s="19">
        <f t="shared" si="3"/>
        <v>15</v>
      </c>
      <c r="O23" s="18">
        <v>11</v>
      </c>
      <c r="P23" s="18">
        <v>4</v>
      </c>
    </row>
    <row r="24" spans="2:16" s="15" customFormat="1" ht="31.5">
      <c r="B24" s="16"/>
      <c r="C24" s="17" t="s">
        <v>30</v>
      </c>
      <c r="D24" s="18">
        <v>5</v>
      </c>
      <c r="E24" s="18" t="s">
        <v>26</v>
      </c>
      <c r="F24" s="18" t="s">
        <v>26</v>
      </c>
      <c r="G24" s="18">
        <f t="shared" si="0"/>
        <v>5</v>
      </c>
      <c r="H24" s="18">
        <v>1</v>
      </c>
      <c r="I24" s="18">
        <v>4</v>
      </c>
      <c r="J24" s="20">
        <f t="shared" si="1"/>
        <v>5</v>
      </c>
      <c r="K24" s="19">
        <f t="shared" si="2"/>
        <v>1</v>
      </c>
      <c r="L24" s="18">
        <v>1</v>
      </c>
      <c r="M24" s="18">
        <v>0</v>
      </c>
      <c r="N24" s="19">
        <f t="shared" si="3"/>
        <v>4</v>
      </c>
      <c r="O24" s="18">
        <v>3</v>
      </c>
      <c r="P24" s="18">
        <v>1</v>
      </c>
    </row>
    <row r="25" spans="2:16" s="15" customFormat="1" ht="31.5">
      <c r="B25" s="16"/>
      <c r="C25" s="17" t="s">
        <v>31</v>
      </c>
      <c r="D25" s="18">
        <v>8</v>
      </c>
      <c r="E25" s="18" t="s">
        <v>26</v>
      </c>
      <c r="F25" s="18" t="s">
        <v>26</v>
      </c>
      <c r="G25" s="18">
        <f t="shared" si="0"/>
        <v>8</v>
      </c>
      <c r="H25" s="18">
        <v>2</v>
      </c>
      <c r="I25" s="18">
        <v>6</v>
      </c>
      <c r="J25" s="20">
        <f t="shared" si="1"/>
        <v>8</v>
      </c>
      <c r="K25" s="19">
        <f t="shared" si="2"/>
        <v>2</v>
      </c>
      <c r="L25" s="18">
        <v>2</v>
      </c>
      <c r="M25" s="18">
        <v>0</v>
      </c>
      <c r="N25" s="19">
        <f t="shared" si="3"/>
        <v>6</v>
      </c>
      <c r="O25" s="18">
        <v>4</v>
      </c>
      <c r="P25" s="18">
        <v>2</v>
      </c>
    </row>
    <row r="26" spans="2:16" s="15" customFormat="1" ht="31.5">
      <c r="B26" s="16"/>
      <c r="C26" s="17" t="s">
        <v>32</v>
      </c>
      <c r="D26" s="18">
        <v>5</v>
      </c>
      <c r="E26" s="18" t="s">
        <v>26</v>
      </c>
      <c r="F26" s="18" t="s">
        <v>26</v>
      </c>
      <c r="G26" s="18">
        <f t="shared" si="0"/>
        <v>5</v>
      </c>
      <c r="H26" s="18">
        <v>1</v>
      </c>
      <c r="I26" s="18">
        <v>4</v>
      </c>
      <c r="J26" s="20">
        <f t="shared" si="1"/>
        <v>5</v>
      </c>
      <c r="K26" s="19">
        <f t="shared" si="2"/>
        <v>1</v>
      </c>
      <c r="L26" s="18">
        <v>1</v>
      </c>
      <c r="M26" s="18">
        <v>0</v>
      </c>
      <c r="N26" s="19">
        <f t="shared" si="3"/>
        <v>4</v>
      </c>
      <c r="O26" s="18">
        <v>3</v>
      </c>
      <c r="P26" s="18">
        <v>1</v>
      </c>
    </row>
    <row r="27" spans="2:16" s="15" customFormat="1" ht="15.75">
      <c r="B27" s="16"/>
      <c r="C27" s="17" t="s">
        <v>33</v>
      </c>
      <c r="D27" s="18">
        <v>8</v>
      </c>
      <c r="E27" s="18" t="s">
        <v>26</v>
      </c>
      <c r="F27" s="18" t="s">
        <v>26</v>
      </c>
      <c r="G27" s="18">
        <f t="shared" si="0"/>
        <v>7</v>
      </c>
      <c r="H27" s="18">
        <v>1</v>
      </c>
      <c r="I27" s="18">
        <v>6</v>
      </c>
      <c r="J27" s="20">
        <f t="shared" si="1"/>
        <v>7</v>
      </c>
      <c r="K27" s="19">
        <f t="shared" si="2"/>
        <v>1</v>
      </c>
      <c r="L27" s="18">
        <v>1</v>
      </c>
      <c r="M27" s="18">
        <v>0</v>
      </c>
      <c r="N27" s="19">
        <f t="shared" si="3"/>
        <v>6</v>
      </c>
      <c r="O27" s="18">
        <v>5</v>
      </c>
      <c r="P27" s="18">
        <v>1</v>
      </c>
    </row>
    <row r="28" spans="2:16" s="15" customFormat="1" ht="15.75">
      <c r="B28" s="16"/>
      <c r="C28" s="22" t="s">
        <v>34</v>
      </c>
      <c r="D28" s="18">
        <v>9</v>
      </c>
      <c r="E28" s="18" t="s">
        <v>26</v>
      </c>
      <c r="F28" s="18" t="s">
        <v>26</v>
      </c>
      <c r="G28" s="18">
        <f t="shared" si="0"/>
        <v>9</v>
      </c>
      <c r="H28" s="18">
        <v>2</v>
      </c>
      <c r="I28" s="18">
        <v>7</v>
      </c>
      <c r="J28" s="20">
        <f t="shared" si="1"/>
        <v>7</v>
      </c>
      <c r="K28" s="19">
        <f t="shared" si="2"/>
        <v>0</v>
      </c>
      <c r="L28" s="18"/>
      <c r="M28" s="18"/>
      <c r="N28" s="19">
        <f t="shared" si="3"/>
        <v>7</v>
      </c>
      <c r="O28" s="18">
        <v>7</v>
      </c>
      <c r="P28" s="18"/>
    </row>
    <row r="29" spans="2:16" s="15" customFormat="1" ht="31.5">
      <c r="B29" s="16"/>
      <c r="C29" s="17" t="s">
        <v>35</v>
      </c>
      <c r="D29" s="19">
        <v>18</v>
      </c>
      <c r="E29" s="18" t="s">
        <v>26</v>
      </c>
      <c r="F29" s="18" t="s">
        <v>26</v>
      </c>
      <c r="G29" s="18">
        <f t="shared" si="0"/>
        <v>16</v>
      </c>
      <c r="H29" s="18">
        <v>3</v>
      </c>
      <c r="I29" s="18">
        <v>13</v>
      </c>
      <c r="J29" s="20">
        <f t="shared" si="1"/>
        <v>16</v>
      </c>
      <c r="K29" s="19">
        <f t="shared" si="2"/>
        <v>3</v>
      </c>
      <c r="L29" s="18">
        <v>2</v>
      </c>
      <c r="M29" s="18">
        <v>1</v>
      </c>
      <c r="N29" s="19">
        <f t="shared" si="3"/>
        <v>13</v>
      </c>
      <c r="O29" s="18">
        <v>9</v>
      </c>
      <c r="P29" s="18">
        <v>4</v>
      </c>
    </row>
    <row r="30" spans="2:16" s="15" customFormat="1" ht="15.75">
      <c r="B30" s="16"/>
      <c r="C30" s="17" t="s">
        <v>36</v>
      </c>
      <c r="D30" s="18">
        <v>5</v>
      </c>
      <c r="E30" s="18" t="s">
        <v>26</v>
      </c>
      <c r="F30" s="18" t="s">
        <v>26</v>
      </c>
      <c r="G30" s="18">
        <f t="shared" si="0"/>
        <v>5</v>
      </c>
      <c r="H30" s="18">
        <v>1</v>
      </c>
      <c r="I30" s="18">
        <v>4</v>
      </c>
      <c r="J30" s="20">
        <f t="shared" si="1"/>
        <v>5</v>
      </c>
      <c r="K30" s="19">
        <f t="shared" si="2"/>
        <v>1</v>
      </c>
      <c r="L30" s="18">
        <v>1</v>
      </c>
      <c r="M30" s="18">
        <v>0</v>
      </c>
      <c r="N30" s="19">
        <f t="shared" si="3"/>
        <v>4</v>
      </c>
      <c r="O30" s="18">
        <v>2</v>
      </c>
      <c r="P30" s="18">
        <v>2</v>
      </c>
    </row>
    <row r="31" spans="2:16" s="23" customFormat="1" ht="15.75">
      <c r="B31" s="11"/>
      <c r="C31" s="24" t="s">
        <v>37</v>
      </c>
      <c r="D31" s="25">
        <f>SUM(D19:D30)</f>
        <v>221</v>
      </c>
      <c r="E31" s="25">
        <f>E19</f>
        <v>17</v>
      </c>
      <c r="F31" s="25">
        <f>F19</f>
        <v>66</v>
      </c>
      <c r="G31" s="25">
        <f t="shared" ref="G31:P31" si="4">SUM(G19:G30)</f>
        <v>201</v>
      </c>
      <c r="H31" s="25">
        <f t="shared" si="4"/>
        <v>40</v>
      </c>
      <c r="I31" s="25">
        <f t="shared" si="4"/>
        <v>161</v>
      </c>
      <c r="J31" s="25">
        <f t="shared" si="4"/>
        <v>161</v>
      </c>
      <c r="K31" s="25">
        <f t="shared" si="4"/>
        <v>30</v>
      </c>
      <c r="L31" s="25">
        <f t="shared" si="4"/>
        <v>23</v>
      </c>
      <c r="M31" s="25">
        <f t="shared" si="4"/>
        <v>7</v>
      </c>
      <c r="N31" s="25">
        <f t="shared" si="4"/>
        <v>131</v>
      </c>
      <c r="O31" s="25">
        <f t="shared" si="4"/>
        <v>105</v>
      </c>
      <c r="P31" s="25">
        <f t="shared" si="4"/>
        <v>26</v>
      </c>
    </row>
    <row r="32" spans="2:16" s="15" customFormat="1" ht="15.75">
      <c r="B32" s="16"/>
      <c r="C32" s="17" t="s">
        <v>24</v>
      </c>
      <c r="D32" s="18">
        <v>53</v>
      </c>
      <c r="E32" s="18">
        <v>11</v>
      </c>
      <c r="F32" s="18">
        <v>42</v>
      </c>
      <c r="G32" s="18">
        <f t="shared" ref="G32:G37" si="5">H32+I32</f>
        <v>51</v>
      </c>
      <c r="H32" s="18">
        <v>9</v>
      </c>
      <c r="I32" s="18">
        <v>42</v>
      </c>
      <c r="J32" s="20">
        <f t="shared" ref="J32:J63" si="6">K32+N32</f>
        <v>47</v>
      </c>
      <c r="K32" s="19">
        <f t="shared" ref="K32:K37" si="7">L32+M32</f>
        <v>7</v>
      </c>
      <c r="L32" s="18">
        <v>5</v>
      </c>
      <c r="M32" s="18">
        <v>2</v>
      </c>
      <c r="N32" s="19">
        <f t="shared" ref="N32:N37" si="8">O32+P32</f>
        <v>40</v>
      </c>
      <c r="O32" s="18">
        <v>34</v>
      </c>
      <c r="P32" s="26">
        <v>6</v>
      </c>
    </row>
    <row r="33" spans="2:16" s="15" customFormat="1" ht="31.5">
      <c r="B33" s="16"/>
      <c r="C33" s="21" t="s">
        <v>38</v>
      </c>
      <c r="D33" s="18">
        <v>25</v>
      </c>
      <c r="E33" s="18" t="s">
        <v>26</v>
      </c>
      <c r="F33" s="18" t="s">
        <v>26</v>
      </c>
      <c r="G33" s="18">
        <f t="shared" si="5"/>
        <v>20</v>
      </c>
      <c r="H33" s="18">
        <v>2</v>
      </c>
      <c r="I33" s="18">
        <v>18</v>
      </c>
      <c r="J33" s="20">
        <f t="shared" si="6"/>
        <v>14</v>
      </c>
      <c r="K33" s="19">
        <f t="shared" si="7"/>
        <v>1</v>
      </c>
      <c r="L33" s="18">
        <v>1</v>
      </c>
      <c r="M33" s="18">
        <v>0</v>
      </c>
      <c r="N33" s="19">
        <f t="shared" si="8"/>
        <v>13</v>
      </c>
      <c r="O33" s="18">
        <v>10</v>
      </c>
      <c r="P33" s="26">
        <v>3</v>
      </c>
    </row>
    <row r="34" spans="2:16" s="15" customFormat="1" ht="15.75">
      <c r="B34" s="16"/>
      <c r="C34" s="21" t="s">
        <v>39</v>
      </c>
      <c r="D34" s="18">
        <v>3</v>
      </c>
      <c r="E34" s="18" t="s">
        <v>26</v>
      </c>
      <c r="F34" s="18" t="s">
        <v>26</v>
      </c>
      <c r="G34" s="18">
        <f t="shared" si="5"/>
        <v>3</v>
      </c>
      <c r="H34" s="18">
        <v>1</v>
      </c>
      <c r="I34" s="18">
        <v>2</v>
      </c>
      <c r="J34" s="20">
        <f t="shared" si="6"/>
        <v>3</v>
      </c>
      <c r="K34" s="19">
        <f t="shared" si="7"/>
        <v>1</v>
      </c>
      <c r="L34" s="18">
        <v>1</v>
      </c>
      <c r="M34" s="18">
        <v>0</v>
      </c>
      <c r="N34" s="19">
        <f t="shared" si="8"/>
        <v>2</v>
      </c>
      <c r="O34" s="18">
        <v>2</v>
      </c>
      <c r="P34" s="26">
        <v>0</v>
      </c>
    </row>
    <row r="35" spans="2:16" s="15" customFormat="1" ht="15.75">
      <c r="B35" s="16"/>
      <c r="C35" s="21" t="s">
        <v>40</v>
      </c>
      <c r="D35" s="18">
        <v>16</v>
      </c>
      <c r="E35" s="18" t="s">
        <v>26</v>
      </c>
      <c r="F35" s="18" t="s">
        <v>26</v>
      </c>
      <c r="G35" s="18">
        <f t="shared" si="5"/>
        <v>16</v>
      </c>
      <c r="H35" s="18">
        <v>3</v>
      </c>
      <c r="I35" s="18">
        <v>13</v>
      </c>
      <c r="J35" s="20">
        <f t="shared" si="6"/>
        <v>14</v>
      </c>
      <c r="K35" s="19">
        <f t="shared" si="7"/>
        <v>3</v>
      </c>
      <c r="L35" s="18">
        <v>1</v>
      </c>
      <c r="M35" s="18">
        <v>2</v>
      </c>
      <c r="N35" s="19">
        <f t="shared" si="8"/>
        <v>11</v>
      </c>
      <c r="O35" s="18">
        <v>11</v>
      </c>
      <c r="P35" s="26">
        <v>0</v>
      </c>
    </row>
    <row r="36" spans="2:16" s="15" customFormat="1" ht="15.75">
      <c r="B36" s="16"/>
      <c r="C36" s="21" t="s">
        <v>41</v>
      </c>
      <c r="D36" s="19">
        <v>6</v>
      </c>
      <c r="E36" s="18" t="s">
        <v>26</v>
      </c>
      <c r="F36" s="18" t="s">
        <v>26</v>
      </c>
      <c r="G36" s="18">
        <f t="shared" si="5"/>
        <v>6</v>
      </c>
      <c r="H36" s="18">
        <v>2</v>
      </c>
      <c r="I36" s="18">
        <v>4</v>
      </c>
      <c r="J36" s="20">
        <f t="shared" si="6"/>
        <v>6</v>
      </c>
      <c r="K36" s="19">
        <f t="shared" si="7"/>
        <v>2</v>
      </c>
      <c r="L36" s="18">
        <v>2</v>
      </c>
      <c r="M36" s="18">
        <v>0</v>
      </c>
      <c r="N36" s="19">
        <f t="shared" si="8"/>
        <v>4</v>
      </c>
      <c r="O36" s="18">
        <v>4</v>
      </c>
      <c r="P36" s="26">
        <v>0</v>
      </c>
    </row>
    <row r="37" spans="2:16" s="15" customFormat="1" ht="15.75">
      <c r="B37" s="16"/>
      <c r="C37" s="27" t="s">
        <v>42</v>
      </c>
      <c r="D37" s="18">
        <v>10</v>
      </c>
      <c r="E37" s="18" t="s">
        <v>26</v>
      </c>
      <c r="F37" s="18" t="s">
        <v>26</v>
      </c>
      <c r="G37" s="18">
        <f t="shared" si="5"/>
        <v>10</v>
      </c>
      <c r="H37" s="18">
        <v>2</v>
      </c>
      <c r="I37" s="18">
        <v>8</v>
      </c>
      <c r="J37" s="20">
        <f t="shared" si="6"/>
        <v>10</v>
      </c>
      <c r="K37" s="19">
        <f t="shared" si="7"/>
        <v>2</v>
      </c>
      <c r="L37" s="18">
        <v>2</v>
      </c>
      <c r="M37" s="18">
        <v>0</v>
      </c>
      <c r="N37" s="19">
        <f t="shared" si="8"/>
        <v>8</v>
      </c>
      <c r="O37" s="18">
        <v>7</v>
      </c>
      <c r="P37" s="26">
        <v>1</v>
      </c>
    </row>
    <row r="38" spans="2:16" s="23" customFormat="1" ht="15.75">
      <c r="B38" s="11"/>
      <c r="C38" s="28" t="s">
        <v>43</v>
      </c>
      <c r="D38" s="25">
        <f t="shared" ref="D38:I38" si="9">SUM(D32:D37)</f>
        <v>113</v>
      </c>
      <c r="E38" s="25">
        <f t="shared" si="9"/>
        <v>11</v>
      </c>
      <c r="F38" s="25">
        <f t="shared" si="9"/>
        <v>42</v>
      </c>
      <c r="G38" s="25">
        <f t="shared" si="9"/>
        <v>106</v>
      </c>
      <c r="H38" s="25">
        <f t="shared" si="9"/>
        <v>19</v>
      </c>
      <c r="I38" s="25">
        <f t="shared" si="9"/>
        <v>87</v>
      </c>
      <c r="J38" s="29">
        <f t="shared" si="6"/>
        <v>94</v>
      </c>
      <c r="K38" s="25">
        <f t="shared" ref="K38:P38" si="10">SUM(K32:K37)</f>
        <v>16</v>
      </c>
      <c r="L38" s="25">
        <f t="shared" si="10"/>
        <v>12</v>
      </c>
      <c r="M38" s="25">
        <f t="shared" si="10"/>
        <v>4</v>
      </c>
      <c r="N38" s="25">
        <f t="shared" si="10"/>
        <v>78</v>
      </c>
      <c r="O38" s="25">
        <f t="shared" si="10"/>
        <v>68</v>
      </c>
      <c r="P38" s="25">
        <f t="shared" si="10"/>
        <v>10</v>
      </c>
    </row>
    <row r="39" spans="2:16" s="15" customFormat="1" ht="15.75">
      <c r="B39" s="16"/>
      <c r="C39" s="17" t="s">
        <v>24</v>
      </c>
      <c r="D39" s="18">
        <v>37</v>
      </c>
      <c r="E39" s="18">
        <v>8</v>
      </c>
      <c r="F39" s="18">
        <v>29</v>
      </c>
      <c r="G39" s="18">
        <f>H39+I39</f>
        <v>37</v>
      </c>
      <c r="H39" s="18">
        <v>8</v>
      </c>
      <c r="I39" s="18">
        <v>29</v>
      </c>
      <c r="J39" s="20">
        <f t="shared" si="6"/>
        <v>30</v>
      </c>
      <c r="K39" s="19">
        <f>L39+M39</f>
        <v>7</v>
      </c>
      <c r="L39" s="18">
        <v>7</v>
      </c>
      <c r="M39" s="18">
        <v>0</v>
      </c>
      <c r="N39" s="19">
        <f>O39+P39</f>
        <v>23</v>
      </c>
      <c r="O39" s="18">
        <v>18</v>
      </c>
      <c r="P39" s="18">
        <v>5</v>
      </c>
    </row>
    <row r="40" spans="2:16" s="15" customFormat="1" ht="15.75">
      <c r="B40" s="16"/>
      <c r="C40" s="17" t="s">
        <v>44</v>
      </c>
      <c r="D40" s="18">
        <v>22</v>
      </c>
      <c r="E40" s="18" t="s">
        <v>26</v>
      </c>
      <c r="F40" s="18" t="s">
        <v>26</v>
      </c>
      <c r="G40" s="18">
        <f>H40+I40</f>
        <v>12</v>
      </c>
      <c r="H40" s="18">
        <v>0</v>
      </c>
      <c r="I40" s="18">
        <v>12</v>
      </c>
      <c r="J40" s="20">
        <f t="shared" si="6"/>
        <v>12</v>
      </c>
      <c r="K40" s="19">
        <f>L40+M40</f>
        <v>0</v>
      </c>
      <c r="L40" s="18">
        <v>0</v>
      </c>
      <c r="M40" s="18">
        <v>0</v>
      </c>
      <c r="N40" s="19">
        <f>O40+P40</f>
        <v>12</v>
      </c>
      <c r="O40" s="18">
        <v>9</v>
      </c>
      <c r="P40" s="18">
        <v>3</v>
      </c>
    </row>
    <row r="41" spans="2:16" s="15" customFormat="1" ht="15.75">
      <c r="B41" s="16"/>
      <c r="C41" s="17" t="s">
        <v>45</v>
      </c>
      <c r="D41" s="18">
        <v>11</v>
      </c>
      <c r="E41" s="18" t="s">
        <v>26</v>
      </c>
      <c r="F41" s="18" t="s">
        <v>26</v>
      </c>
      <c r="G41" s="18">
        <f>H41+I41</f>
        <v>10</v>
      </c>
      <c r="H41" s="18">
        <v>2</v>
      </c>
      <c r="I41" s="18">
        <v>8</v>
      </c>
      <c r="J41" s="20">
        <f t="shared" si="6"/>
        <v>9</v>
      </c>
      <c r="K41" s="19">
        <f>L41+M41</f>
        <v>1</v>
      </c>
      <c r="L41" s="18">
        <v>1</v>
      </c>
      <c r="M41" s="18">
        <v>0</v>
      </c>
      <c r="N41" s="19">
        <f>O41+P41</f>
        <v>8</v>
      </c>
      <c r="O41" s="18">
        <v>6</v>
      </c>
      <c r="P41" s="18">
        <v>2</v>
      </c>
    </row>
    <row r="42" spans="2:16" s="15" customFormat="1" ht="15.75">
      <c r="B42" s="16"/>
      <c r="C42" s="17" t="s">
        <v>46</v>
      </c>
      <c r="D42" s="18">
        <v>7</v>
      </c>
      <c r="E42" s="18" t="s">
        <v>26</v>
      </c>
      <c r="F42" s="18" t="s">
        <v>26</v>
      </c>
      <c r="G42" s="18">
        <f>H42+I42</f>
        <v>6</v>
      </c>
      <c r="H42" s="18">
        <v>1</v>
      </c>
      <c r="I42" s="18">
        <v>5</v>
      </c>
      <c r="J42" s="20">
        <f t="shared" si="6"/>
        <v>6</v>
      </c>
      <c r="K42" s="19">
        <f>L42+M42</f>
        <v>1</v>
      </c>
      <c r="L42" s="18">
        <v>0</v>
      </c>
      <c r="M42" s="18">
        <v>1</v>
      </c>
      <c r="N42" s="19">
        <f>O42+P42</f>
        <v>5</v>
      </c>
      <c r="O42" s="18">
        <v>3</v>
      </c>
      <c r="P42" s="18">
        <v>2</v>
      </c>
    </row>
    <row r="43" spans="2:16" s="15" customFormat="1" ht="15.75">
      <c r="B43" s="16"/>
      <c r="C43" s="17" t="s">
        <v>47</v>
      </c>
      <c r="D43" s="18">
        <v>18</v>
      </c>
      <c r="E43" s="18" t="s">
        <v>26</v>
      </c>
      <c r="F43" s="18" t="s">
        <v>26</v>
      </c>
      <c r="G43" s="18">
        <f>H43+I43</f>
        <v>9</v>
      </c>
      <c r="H43" s="18">
        <v>0</v>
      </c>
      <c r="I43" s="18">
        <v>9</v>
      </c>
      <c r="J43" s="20">
        <f t="shared" si="6"/>
        <v>8</v>
      </c>
      <c r="K43" s="19">
        <f>L43+M43</f>
        <v>0</v>
      </c>
      <c r="L43" s="18">
        <v>0</v>
      </c>
      <c r="M43" s="18">
        <v>0</v>
      </c>
      <c r="N43" s="19">
        <f>O43+P43</f>
        <v>8</v>
      </c>
      <c r="O43" s="18">
        <v>4</v>
      </c>
      <c r="P43" s="18">
        <v>4</v>
      </c>
    </row>
    <row r="44" spans="2:16" s="23" customFormat="1" ht="15.75">
      <c r="B44" s="11"/>
      <c r="C44" s="28" t="s">
        <v>48</v>
      </c>
      <c r="D44" s="25">
        <f t="shared" ref="D44:I44" si="11">SUM(D39:D43)</f>
        <v>95</v>
      </c>
      <c r="E44" s="25">
        <f t="shared" si="11"/>
        <v>8</v>
      </c>
      <c r="F44" s="25">
        <f t="shared" si="11"/>
        <v>29</v>
      </c>
      <c r="G44" s="25">
        <f t="shared" si="11"/>
        <v>74</v>
      </c>
      <c r="H44" s="25">
        <f t="shared" si="11"/>
        <v>11</v>
      </c>
      <c r="I44" s="25">
        <f t="shared" si="11"/>
        <v>63</v>
      </c>
      <c r="J44" s="29">
        <f t="shared" si="6"/>
        <v>65</v>
      </c>
      <c r="K44" s="25">
        <f t="shared" ref="K44:P44" si="12">SUM(K39:K43)</f>
        <v>9</v>
      </c>
      <c r="L44" s="25">
        <f t="shared" si="12"/>
        <v>8</v>
      </c>
      <c r="M44" s="25">
        <f t="shared" si="12"/>
        <v>1</v>
      </c>
      <c r="N44" s="25">
        <f t="shared" si="12"/>
        <v>56</v>
      </c>
      <c r="O44" s="25">
        <f t="shared" si="12"/>
        <v>40</v>
      </c>
      <c r="P44" s="25">
        <f t="shared" si="12"/>
        <v>16</v>
      </c>
    </row>
    <row r="45" spans="2:16" s="15" customFormat="1" ht="15.75">
      <c r="B45" s="16"/>
      <c r="C45" s="17" t="s">
        <v>24</v>
      </c>
      <c r="D45" s="18">
        <v>18</v>
      </c>
      <c r="E45" s="18">
        <v>4</v>
      </c>
      <c r="F45" s="18">
        <v>14</v>
      </c>
      <c r="G45" s="18">
        <f>H45+I45</f>
        <v>18</v>
      </c>
      <c r="H45" s="18">
        <v>4</v>
      </c>
      <c r="I45" s="18">
        <v>14</v>
      </c>
      <c r="J45" s="20">
        <f t="shared" si="6"/>
        <v>15</v>
      </c>
      <c r="K45" s="19">
        <f>L45+M45</f>
        <v>4</v>
      </c>
      <c r="L45" s="18">
        <v>4</v>
      </c>
      <c r="M45" s="18">
        <v>0</v>
      </c>
      <c r="N45" s="19">
        <f>O45+P45</f>
        <v>11</v>
      </c>
      <c r="O45" s="18">
        <v>8</v>
      </c>
      <c r="P45" s="26">
        <v>3</v>
      </c>
    </row>
    <row r="46" spans="2:16" s="15" customFormat="1" ht="15.75">
      <c r="B46" s="16"/>
      <c r="C46" s="17" t="s">
        <v>49</v>
      </c>
      <c r="D46" s="18">
        <v>10</v>
      </c>
      <c r="E46" s="18" t="s">
        <v>26</v>
      </c>
      <c r="F46" s="18" t="s">
        <v>26</v>
      </c>
      <c r="G46" s="18">
        <f>H46+I46</f>
        <v>10</v>
      </c>
      <c r="H46" s="18">
        <v>3</v>
      </c>
      <c r="I46" s="18">
        <v>7</v>
      </c>
      <c r="J46" s="20">
        <f t="shared" si="6"/>
        <v>9</v>
      </c>
      <c r="K46" s="19">
        <f>L46+M46</f>
        <v>2</v>
      </c>
      <c r="L46" s="18">
        <v>1</v>
      </c>
      <c r="M46" s="18">
        <v>1</v>
      </c>
      <c r="N46" s="19">
        <f>O46+P46</f>
        <v>7</v>
      </c>
      <c r="O46" s="18">
        <v>6</v>
      </c>
      <c r="P46" s="26">
        <v>1</v>
      </c>
    </row>
    <row r="47" spans="2:16" s="15" customFormat="1" ht="15.75">
      <c r="B47" s="16"/>
      <c r="C47" s="17" t="s">
        <v>50</v>
      </c>
      <c r="D47" s="18">
        <v>4</v>
      </c>
      <c r="E47" s="18" t="s">
        <v>26</v>
      </c>
      <c r="F47" s="18" t="s">
        <v>26</v>
      </c>
      <c r="G47" s="18">
        <f>H47+I47</f>
        <v>4</v>
      </c>
      <c r="H47" s="18">
        <v>1</v>
      </c>
      <c r="I47" s="18">
        <v>3</v>
      </c>
      <c r="J47" s="20">
        <f t="shared" si="6"/>
        <v>4</v>
      </c>
      <c r="K47" s="19">
        <f>L47+M47</f>
        <v>1</v>
      </c>
      <c r="L47" s="18">
        <v>1</v>
      </c>
      <c r="M47" s="18">
        <v>0</v>
      </c>
      <c r="N47" s="19">
        <f>O47+P47</f>
        <v>3</v>
      </c>
      <c r="O47" s="18">
        <v>3</v>
      </c>
      <c r="P47" s="26">
        <v>0</v>
      </c>
    </row>
    <row r="48" spans="2:16" s="15" customFormat="1" ht="15.75">
      <c r="B48" s="16"/>
      <c r="C48" s="17" t="s">
        <v>51</v>
      </c>
      <c r="D48" s="18">
        <v>6</v>
      </c>
      <c r="E48" s="18" t="s">
        <v>26</v>
      </c>
      <c r="F48" s="18" t="s">
        <v>26</v>
      </c>
      <c r="G48" s="18">
        <f>H48+I48</f>
        <v>6</v>
      </c>
      <c r="H48" s="18">
        <v>2</v>
      </c>
      <c r="I48" s="18">
        <v>4</v>
      </c>
      <c r="J48" s="20">
        <f t="shared" si="6"/>
        <v>6</v>
      </c>
      <c r="K48" s="19">
        <f>L48+M48</f>
        <v>2</v>
      </c>
      <c r="L48" s="18">
        <v>2</v>
      </c>
      <c r="M48" s="18">
        <v>0</v>
      </c>
      <c r="N48" s="19">
        <f>O48+P48</f>
        <v>4</v>
      </c>
      <c r="O48" s="18">
        <v>3</v>
      </c>
      <c r="P48" s="26">
        <v>1</v>
      </c>
    </row>
    <row r="49" spans="2:16" s="23" customFormat="1" ht="15.75">
      <c r="B49" s="11"/>
      <c r="C49" s="30" t="s">
        <v>52</v>
      </c>
      <c r="D49" s="25">
        <f t="shared" ref="D49:I49" si="13">SUM(D45:D48)</f>
        <v>38</v>
      </c>
      <c r="E49" s="25">
        <f t="shared" si="13"/>
        <v>4</v>
      </c>
      <c r="F49" s="25">
        <f t="shared" si="13"/>
        <v>14</v>
      </c>
      <c r="G49" s="25">
        <f t="shared" si="13"/>
        <v>38</v>
      </c>
      <c r="H49" s="25">
        <f t="shared" si="13"/>
        <v>10</v>
      </c>
      <c r="I49" s="25">
        <f t="shared" si="13"/>
        <v>28</v>
      </c>
      <c r="J49" s="29">
        <f t="shared" si="6"/>
        <v>34</v>
      </c>
      <c r="K49" s="25">
        <f t="shared" ref="K49:P49" si="14">SUM(K45:K48)</f>
        <v>9</v>
      </c>
      <c r="L49" s="25">
        <f t="shared" si="14"/>
        <v>8</v>
      </c>
      <c r="M49" s="25">
        <f t="shared" si="14"/>
        <v>1</v>
      </c>
      <c r="N49" s="25">
        <f t="shared" si="14"/>
        <v>25</v>
      </c>
      <c r="O49" s="25">
        <f t="shared" si="14"/>
        <v>20</v>
      </c>
      <c r="P49" s="25">
        <f t="shared" si="14"/>
        <v>5</v>
      </c>
    </row>
    <row r="50" spans="2:16" s="15" customFormat="1" ht="15.75">
      <c r="B50" s="16"/>
      <c r="C50" s="17" t="s">
        <v>24</v>
      </c>
      <c r="D50" s="18">
        <v>66</v>
      </c>
      <c r="E50" s="18">
        <v>14</v>
      </c>
      <c r="F50" s="18">
        <v>52</v>
      </c>
      <c r="G50" s="18">
        <f t="shared" ref="G50:G56" si="15">H50+I50</f>
        <v>58</v>
      </c>
      <c r="H50" s="18">
        <v>12</v>
      </c>
      <c r="I50" s="18">
        <v>46</v>
      </c>
      <c r="J50" s="20">
        <f t="shared" si="6"/>
        <v>45</v>
      </c>
      <c r="K50" s="18">
        <f t="shared" ref="K50:K56" si="16">L50+M50</f>
        <v>5</v>
      </c>
      <c r="L50" s="18">
        <v>4</v>
      </c>
      <c r="M50" s="18">
        <v>1</v>
      </c>
      <c r="N50" s="18">
        <f t="shared" ref="N50:N56" si="17">O50+P50</f>
        <v>40</v>
      </c>
      <c r="O50" s="18">
        <v>20</v>
      </c>
      <c r="P50" s="26">
        <v>20</v>
      </c>
    </row>
    <row r="51" spans="2:16" s="15" customFormat="1" ht="31.5">
      <c r="B51" s="16"/>
      <c r="C51" s="21" t="s">
        <v>53</v>
      </c>
      <c r="D51" s="18">
        <v>85</v>
      </c>
      <c r="E51" s="18" t="s">
        <v>26</v>
      </c>
      <c r="F51" s="18" t="s">
        <v>26</v>
      </c>
      <c r="G51" s="18">
        <f t="shared" si="15"/>
        <v>68</v>
      </c>
      <c r="H51" s="18">
        <v>16</v>
      </c>
      <c r="I51" s="18">
        <v>52</v>
      </c>
      <c r="J51" s="20">
        <f t="shared" si="6"/>
        <v>58</v>
      </c>
      <c r="K51" s="18">
        <f t="shared" si="16"/>
        <v>12</v>
      </c>
      <c r="L51" s="18">
        <v>7</v>
      </c>
      <c r="M51" s="18">
        <v>5</v>
      </c>
      <c r="N51" s="18">
        <f t="shared" si="17"/>
        <v>46</v>
      </c>
      <c r="O51" s="18">
        <v>25</v>
      </c>
      <c r="P51" s="26">
        <v>21</v>
      </c>
    </row>
    <row r="52" spans="2:16" s="15" customFormat="1" ht="31.5">
      <c r="B52" s="16"/>
      <c r="C52" s="17" t="s">
        <v>54</v>
      </c>
      <c r="D52" s="18">
        <v>16</v>
      </c>
      <c r="E52" s="18" t="s">
        <v>26</v>
      </c>
      <c r="F52" s="18" t="s">
        <v>26</v>
      </c>
      <c r="G52" s="18">
        <f t="shared" si="15"/>
        <v>16</v>
      </c>
      <c r="H52" s="18">
        <v>4</v>
      </c>
      <c r="I52" s="18">
        <v>12</v>
      </c>
      <c r="J52" s="20">
        <f t="shared" si="6"/>
        <v>15</v>
      </c>
      <c r="K52" s="18">
        <f t="shared" si="16"/>
        <v>4</v>
      </c>
      <c r="L52" s="18">
        <v>4</v>
      </c>
      <c r="M52" s="18">
        <v>0</v>
      </c>
      <c r="N52" s="18">
        <f t="shared" si="17"/>
        <v>11</v>
      </c>
      <c r="O52" s="18">
        <v>8</v>
      </c>
      <c r="P52" s="26">
        <v>3</v>
      </c>
    </row>
    <row r="53" spans="2:16" s="15" customFormat="1" ht="31.5">
      <c r="B53" s="16"/>
      <c r="C53" s="17" t="s">
        <v>55</v>
      </c>
      <c r="D53" s="18">
        <v>7</v>
      </c>
      <c r="E53" s="18" t="s">
        <v>26</v>
      </c>
      <c r="F53" s="18" t="s">
        <v>26</v>
      </c>
      <c r="G53" s="18">
        <f t="shared" si="15"/>
        <v>7</v>
      </c>
      <c r="H53" s="18">
        <v>2</v>
      </c>
      <c r="I53" s="18">
        <v>5</v>
      </c>
      <c r="J53" s="20">
        <f t="shared" si="6"/>
        <v>7</v>
      </c>
      <c r="K53" s="18">
        <f t="shared" si="16"/>
        <v>2</v>
      </c>
      <c r="L53" s="18">
        <v>0</v>
      </c>
      <c r="M53" s="18">
        <v>2</v>
      </c>
      <c r="N53" s="18">
        <f t="shared" si="17"/>
        <v>5</v>
      </c>
      <c r="O53" s="18">
        <v>5</v>
      </c>
      <c r="P53" s="26">
        <v>0</v>
      </c>
    </row>
    <row r="54" spans="2:16" s="15" customFormat="1" ht="15.75">
      <c r="B54" s="16"/>
      <c r="C54" s="17" t="s">
        <v>56</v>
      </c>
      <c r="D54" s="18">
        <v>13</v>
      </c>
      <c r="E54" s="18" t="s">
        <v>26</v>
      </c>
      <c r="F54" s="18" t="s">
        <v>26</v>
      </c>
      <c r="G54" s="18">
        <f t="shared" si="15"/>
        <v>13</v>
      </c>
      <c r="H54" s="18">
        <v>6</v>
      </c>
      <c r="I54" s="18">
        <v>7</v>
      </c>
      <c r="J54" s="20">
        <f t="shared" si="6"/>
        <v>13</v>
      </c>
      <c r="K54" s="18">
        <f t="shared" si="16"/>
        <v>6</v>
      </c>
      <c r="L54" s="18">
        <v>4</v>
      </c>
      <c r="M54" s="18">
        <v>2</v>
      </c>
      <c r="N54" s="18">
        <f t="shared" si="17"/>
        <v>7</v>
      </c>
      <c r="O54" s="18">
        <v>4</v>
      </c>
      <c r="P54" s="26">
        <v>3</v>
      </c>
    </row>
    <row r="55" spans="2:16" s="15" customFormat="1" ht="15.75">
      <c r="B55" s="16"/>
      <c r="C55" s="17" t="s">
        <v>57</v>
      </c>
      <c r="D55" s="19">
        <v>10</v>
      </c>
      <c r="E55" s="18" t="s">
        <v>26</v>
      </c>
      <c r="F55" s="18" t="s">
        <v>26</v>
      </c>
      <c r="G55" s="18">
        <f t="shared" si="15"/>
        <v>10</v>
      </c>
      <c r="H55" s="19">
        <v>2</v>
      </c>
      <c r="I55" s="19">
        <v>8</v>
      </c>
      <c r="J55" s="20">
        <f t="shared" si="6"/>
        <v>10</v>
      </c>
      <c r="K55" s="18">
        <f t="shared" si="16"/>
        <v>2</v>
      </c>
      <c r="L55" s="18">
        <v>1</v>
      </c>
      <c r="M55" s="18">
        <v>1</v>
      </c>
      <c r="N55" s="18">
        <f t="shared" si="17"/>
        <v>8</v>
      </c>
      <c r="O55" s="19">
        <v>6</v>
      </c>
      <c r="P55" s="31">
        <v>2</v>
      </c>
    </row>
    <row r="56" spans="2:16" s="15" customFormat="1" ht="15.75">
      <c r="B56" s="16"/>
      <c r="C56" s="17" t="s">
        <v>58</v>
      </c>
      <c r="D56" s="18">
        <v>15</v>
      </c>
      <c r="E56" s="18" t="s">
        <v>26</v>
      </c>
      <c r="F56" s="18" t="s">
        <v>26</v>
      </c>
      <c r="G56" s="18">
        <f t="shared" si="15"/>
        <v>14</v>
      </c>
      <c r="H56" s="18">
        <v>3</v>
      </c>
      <c r="I56" s="18">
        <v>11</v>
      </c>
      <c r="J56" s="20">
        <f t="shared" si="6"/>
        <v>14</v>
      </c>
      <c r="K56" s="18">
        <f t="shared" si="16"/>
        <v>3</v>
      </c>
      <c r="L56" s="18">
        <v>3</v>
      </c>
      <c r="M56" s="18">
        <v>0</v>
      </c>
      <c r="N56" s="18">
        <f t="shared" si="17"/>
        <v>11</v>
      </c>
      <c r="O56" s="18">
        <v>8</v>
      </c>
      <c r="P56" s="26">
        <v>3</v>
      </c>
    </row>
    <row r="57" spans="2:16" s="23" customFormat="1" ht="15.75">
      <c r="B57" s="11"/>
      <c r="C57" s="30" t="s">
        <v>59</v>
      </c>
      <c r="D57" s="25">
        <f t="shared" ref="D57:I57" si="18">SUM(D50:D56)</f>
        <v>212</v>
      </c>
      <c r="E57" s="25">
        <f t="shared" si="18"/>
        <v>14</v>
      </c>
      <c r="F57" s="25">
        <f t="shared" si="18"/>
        <v>52</v>
      </c>
      <c r="G57" s="25">
        <f t="shared" si="18"/>
        <v>186</v>
      </c>
      <c r="H57" s="25">
        <f t="shared" si="18"/>
        <v>45</v>
      </c>
      <c r="I57" s="25">
        <f t="shared" si="18"/>
        <v>141</v>
      </c>
      <c r="J57" s="29">
        <f t="shared" si="6"/>
        <v>162</v>
      </c>
      <c r="K57" s="25">
        <f t="shared" ref="K57:P57" si="19">SUM(K50:K56)</f>
        <v>34</v>
      </c>
      <c r="L57" s="25">
        <f t="shared" si="19"/>
        <v>23</v>
      </c>
      <c r="M57" s="25">
        <f t="shared" si="19"/>
        <v>11</v>
      </c>
      <c r="N57" s="25">
        <f t="shared" si="19"/>
        <v>128</v>
      </c>
      <c r="O57" s="25">
        <f t="shared" si="19"/>
        <v>76</v>
      </c>
      <c r="P57" s="25">
        <f t="shared" si="19"/>
        <v>52</v>
      </c>
    </row>
    <row r="58" spans="2:16" s="15" customFormat="1" ht="15.75">
      <c r="B58" s="16"/>
      <c r="C58" s="17" t="s">
        <v>24</v>
      </c>
      <c r="D58" s="18">
        <v>33</v>
      </c>
      <c r="E58" s="18">
        <v>7</v>
      </c>
      <c r="F58" s="18">
        <v>26</v>
      </c>
      <c r="G58" s="18">
        <f t="shared" ref="G58:G65" si="20">H58+I58</f>
        <v>33</v>
      </c>
      <c r="H58" s="18">
        <v>7</v>
      </c>
      <c r="I58" s="18">
        <v>26</v>
      </c>
      <c r="J58" s="20">
        <f t="shared" si="6"/>
        <v>32</v>
      </c>
      <c r="K58" s="18">
        <f t="shared" ref="K58:K65" si="21">L58+M58</f>
        <v>7</v>
      </c>
      <c r="L58" s="18">
        <v>5</v>
      </c>
      <c r="M58" s="18">
        <v>2</v>
      </c>
      <c r="N58" s="18">
        <f t="shared" ref="N58:N65" si="22">O58+P58</f>
        <v>25</v>
      </c>
      <c r="O58" s="18">
        <v>18</v>
      </c>
      <c r="P58" s="26">
        <v>7</v>
      </c>
    </row>
    <row r="59" spans="2:16" s="15" customFormat="1" ht="31.5">
      <c r="B59" s="16"/>
      <c r="C59" s="21" t="s">
        <v>60</v>
      </c>
      <c r="D59" s="18">
        <v>44</v>
      </c>
      <c r="E59" s="18" t="s">
        <v>26</v>
      </c>
      <c r="F59" s="18" t="s">
        <v>26</v>
      </c>
      <c r="G59" s="18">
        <f t="shared" si="20"/>
        <v>43</v>
      </c>
      <c r="H59" s="18">
        <v>8</v>
      </c>
      <c r="I59" s="18">
        <v>35</v>
      </c>
      <c r="J59" s="20">
        <f t="shared" si="6"/>
        <v>43</v>
      </c>
      <c r="K59" s="18">
        <f t="shared" si="21"/>
        <v>8</v>
      </c>
      <c r="L59" s="18">
        <v>4</v>
      </c>
      <c r="M59" s="18">
        <v>4</v>
      </c>
      <c r="N59" s="18">
        <f t="shared" si="22"/>
        <v>35</v>
      </c>
      <c r="O59" s="18">
        <v>21</v>
      </c>
      <c r="P59" s="26">
        <v>14</v>
      </c>
    </row>
    <row r="60" spans="2:16" s="15" customFormat="1" ht="15.75">
      <c r="B60" s="16"/>
      <c r="C60" s="17" t="s">
        <v>61</v>
      </c>
      <c r="D60" s="18">
        <v>14</v>
      </c>
      <c r="E60" s="18" t="s">
        <v>26</v>
      </c>
      <c r="F60" s="18" t="s">
        <v>26</v>
      </c>
      <c r="G60" s="18">
        <f t="shared" si="20"/>
        <v>14</v>
      </c>
      <c r="H60" s="18">
        <v>3</v>
      </c>
      <c r="I60" s="18">
        <v>11</v>
      </c>
      <c r="J60" s="20">
        <f t="shared" si="6"/>
        <v>14</v>
      </c>
      <c r="K60" s="18">
        <f t="shared" si="21"/>
        <v>3</v>
      </c>
      <c r="L60" s="18">
        <v>2</v>
      </c>
      <c r="M60" s="18">
        <v>1</v>
      </c>
      <c r="N60" s="18">
        <f t="shared" si="22"/>
        <v>11</v>
      </c>
      <c r="O60" s="18">
        <v>8</v>
      </c>
      <c r="P60" s="26">
        <v>3</v>
      </c>
    </row>
    <row r="61" spans="2:16" s="15" customFormat="1" ht="31.5">
      <c r="B61" s="16"/>
      <c r="C61" s="17" t="s">
        <v>62</v>
      </c>
      <c r="D61" s="18">
        <v>6</v>
      </c>
      <c r="E61" s="18" t="s">
        <v>26</v>
      </c>
      <c r="F61" s="18" t="s">
        <v>26</v>
      </c>
      <c r="G61" s="18">
        <f t="shared" si="20"/>
        <v>5</v>
      </c>
      <c r="H61" s="18">
        <v>2</v>
      </c>
      <c r="I61" s="18">
        <v>3</v>
      </c>
      <c r="J61" s="20">
        <f t="shared" si="6"/>
        <v>5</v>
      </c>
      <c r="K61" s="18">
        <f t="shared" si="21"/>
        <v>2</v>
      </c>
      <c r="L61" s="18">
        <v>2</v>
      </c>
      <c r="M61" s="18">
        <v>0</v>
      </c>
      <c r="N61" s="18">
        <f t="shared" si="22"/>
        <v>3</v>
      </c>
      <c r="O61" s="18">
        <v>2</v>
      </c>
      <c r="P61" s="26">
        <v>1</v>
      </c>
    </row>
    <row r="62" spans="2:16" s="15" customFormat="1" ht="15.75">
      <c r="B62" s="16"/>
      <c r="C62" s="17" t="s">
        <v>63</v>
      </c>
      <c r="D62" s="18">
        <v>8</v>
      </c>
      <c r="E62" s="18" t="s">
        <v>26</v>
      </c>
      <c r="F62" s="18" t="s">
        <v>26</v>
      </c>
      <c r="G62" s="18">
        <f t="shared" si="20"/>
        <v>8</v>
      </c>
      <c r="H62" s="18">
        <v>3</v>
      </c>
      <c r="I62" s="18">
        <v>5</v>
      </c>
      <c r="J62" s="20">
        <f t="shared" si="6"/>
        <v>8</v>
      </c>
      <c r="K62" s="18">
        <f t="shared" si="21"/>
        <v>3</v>
      </c>
      <c r="L62" s="18">
        <v>2</v>
      </c>
      <c r="M62" s="18">
        <v>1</v>
      </c>
      <c r="N62" s="18">
        <f t="shared" si="22"/>
        <v>5</v>
      </c>
      <c r="O62" s="18">
        <v>4</v>
      </c>
      <c r="P62" s="26">
        <v>1</v>
      </c>
    </row>
    <row r="63" spans="2:16" s="15" customFormat="1" ht="15.75">
      <c r="B63" s="16"/>
      <c r="C63" s="17" t="s">
        <v>64</v>
      </c>
      <c r="D63" s="18">
        <v>5</v>
      </c>
      <c r="E63" s="18" t="s">
        <v>26</v>
      </c>
      <c r="F63" s="18" t="s">
        <v>26</v>
      </c>
      <c r="G63" s="18">
        <f t="shared" si="20"/>
        <v>5</v>
      </c>
      <c r="H63" s="18">
        <v>1</v>
      </c>
      <c r="I63" s="18">
        <v>4</v>
      </c>
      <c r="J63" s="20">
        <f t="shared" si="6"/>
        <v>5</v>
      </c>
      <c r="K63" s="18">
        <f t="shared" si="21"/>
        <v>1</v>
      </c>
      <c r="L63" s="18">
        <v>1</v>
      </c>
      <c r="M63" s="18">
        <v>0</v>
      </c>
      <c r="N63" s="18">
        <f t="shared" si="22"/>
        <v>4</v>
      </c>
      <c r="O63" s="18">
        <v>3</v>
      </c>
      <c r="P63" s="26">
        <v>1</v>
      </c>
    </row>
    <row r="64" spans="2:16" s="15" customFormat="1" ht="15.75">
      <c r="B64" s="16"/>
      <c r="C64" s="17" t="s">
        <v>65</v>
      </c>
      <c r="D64" s="18">
        <v>4</v>
      </c>
      <c r="E64" s="18" t="s">
        <v>26</v>
      </c>
      <c r="F64" s="18" t="s">
        <v>26</v>
      </c>
      <c r="G64" s="18">
        <f t="shared" si="20"/>
        <v>3</v>
      </c>
      <c r="H64" s="18">
        <v>1</v>
      </c>
      <c r="I64" s="18">
        <v>2</v>
      </c>
      <c r="J64" s="20">
        <f t="shared" ref="J64:J95" si="23">K64+N64</f>
        <v>3</v>
      </c>
      <c r="K64" s="18">
        <f t="shared" si="21"/>
        <v>1</v>
      </c>
      <c r="L64" s="18">
        <v>1</v>
      </c>
      <c r="M64" s="18">
        <v>0</v>
      </c>
      <c r="N64" s="18">
        <f t="shared" si="22"/>
        <v>2</v>
      </c>
      <c r="O64" s="18">
        <v>2</v>
      </c>
      <c r="P64" s="26">
        <v>0</v>
      </c>
    </row>
    <row r="65" spans="2:16" s="15" customFormat="1" ht="15.75">
      <c r="B65" s="16"/>
      <c r="C65" s="17" t="s">
        <v>66</v>
      </c>
      <c r="D65" s="18">
        <v>14</v>
      </c>
      <c r="E65" s="18" t="s">
        <v>26</v>
      </c>
      <c r="F65" s="18" t="s">
        <v>26</v>
      </c>
      <c r="G65" s="18">
        <f t="shared" si="20"/>
        <v>8</v>
      </c>
      <c r="H65" s="18">
        <v>1</v>
      </c>
      <c r="I65" s="18">
        <v>7</v>
      </c>
      <c r="J65" s="20">
        <f t="shared" si="23"/>
        <v>8</v>
      </c>
      <c r="K65" s="18">
        <f t="shared" si="21"/>
        <v>1</v>
      </c>
      <c r="L65" s="18">
        <v>1</v>
      </c>
      <c r="M65" s="18">
        <v>0</v>
      </c>
      <c r="N65" s="18">
        <f t="shared" si="22"/>
        <v>7</v>
      </c>
      <c r="O65" s="18">
        <v>5</v>
      </c>
      <c r="P65" s="26">
        <v>2</v>
      </c>
    </row>
    <row r="66" spans="2:16" s="23" customFormat="1" ht="15.75">
      <c r="B66" s="11"/>
      <c r="C66" s="30" t="s">
        <v>67</v>
      </c>
      <c r="D66" s="25">
        <f t="shared" ref="D66:I66" si="24">SUM(D58:D65)</f>
        <v>128</v>
      </c>
      <c r="E66" s="25">
        <f t="shared" si="24"/>
        <v>7</v>
      </c>
      <c r="F66" s="25">
        <f t="shared" si="24"/>
        <v>26</v>
      </c>
      <c r="G66" s="25">
        <f t="shared" si="24"/>
        <v>119</v>
      </c>
      <c r="H66" s="25">
        <f t="shared" si="24"/>
        <v>26</v>
      </c>
      <c r="I66" s="25">
        <f t="shared" si="24"/>
        <v>93</v>
      </c>
      <c r="J66" s="29">
        <f t="shared" si="23"/>
        <v>118</v>
      </c>
      <c r="K66" s="25">
        <f t="shared" ref="K66:P66" si="25">SUM(K58:K65)</f>
        <v>26</v>
      </c>
      <c r="L66" s="25">
        <f t="shared" si="25"/>
        <v>18</v>
      </c>
      <c r="M66" s="25">
        <f t="shared" si="25"/>
        <v>8</v>
      </c>
      <c r="N66" s="25">
        <f t="shared" si="25"/>
        <v>92</v>
      </c>
      <c r="O66" s="25">
        <f t="shared" si="25"/>
        <v>63</v>
      </c>
      <c r="P66" s="25">
        <f t="shared" si="25"/>
        <v>29</v>
      </c>
    </row>
    <row r="67" spans="2:16" s="15" customFormat="1" ht="15.75">
      <c r="B67" s="16"/>
      <c r="C67" s="17" t="s">
        <v>24</v>
      </c>
      <c r="D67" s="18">
        <v>77</v>
      </c>
      <c r="E67" s="18">
        <v>16</v>
      </c>
      <c r="F67" s="18">
        <v>61</v>
      </c>
      <c r="G67" s="18">
        <f>H67+I67</f>
        <v>73</v>
      </c>
      <c r="H67" s="18">
        <v>12</v>
      </c>
      <c r="I67" s="18">
        <v>61</v>
      </c>
      <c r="J67" s="20">
        <f t="shared" si="23"/>
        <v>59</v>
      </c>
      <c r="K67" s="18">
        <f>L67+M67</f>
        <v>5</v>
      </c>
      <c r="L67" s="18">
        <v>5</v>
      </c>
      <c r="M67" s="18">
        <v>0</v>
      </c>
      <c r="N67" s="18">
        <f>O67+P67</f>
        <v>54</v>
      </c>
      <c r="O67" s="18">
        <v>45</v>
      </c>
      <c r="P67" s="26">
        <v>9</v>
      </c>
    </row>
    <row r="68" spans="2:16" s="15" customFormat="1" ht="15.75">
      <c r="B68" s="16"/>
      <c r="C68" s="21" t="s">
        <v>68</v>
      </c>
      <c r="D68" s="18">
        <v>10</v>
      </c>
      <c r="E68" s="18" t="s">
        <v>26</v>
      </c>
      <c r="F68" s="18" t="s">
        <v>26</v>
      </c>
      <c r="G68" s="18">
        <f>H68+I68</f>
        <v>6</v>
      </c>
      <c r="H68" s="18">
        <v>0</v>
      </c>
      <c r="I68" s="18">
        <v>6</v>
      </c>
      <c r="J68" s="20">
        <f t="shared" si="23"/>
        <v>5</v>
      </c>
      <c r="K68" s="18">
        <f>L68+M68</f>
        <v>0</v>
      </c>
      <c r="L68" s="18">
        <v>0</v>
      </c>
      <c r="M68" s="18">
        <v>0</v>
      </c>
      <c r="N68" s="18">
        <f>O68+P68</f>
        <v>5</v>
      </c>
      <c r="O68" s="18">
        <v>4</v>
      </c>
      <c r="P68" s="26">
        <v>1</v>
      </c>
    </row>
    <row r="69" spans="2:16" s="15" customFormat="1" ht="15.75">
      <c r="B69" s="16"/>
      <c r="C69" s="21" t="s">
        <v>69</v>
      </c>
      <c r="D69" s="19">
        <v>8</v>
      </c>
      <c r="E69" s="18" t="s">
        <v>26</v>
      </c>
      <c r="F69" s="18" t="s">
        <v>26</v>
      </c>
      <c r="G69" s="18">
        <f>H69+I69</f>
        <v>3</v>
      </c>
      <c r="H69" s="18">
        <v>1</v>
      </c>
      <c r="I69" s="18">
        <v>2</v>
      </c>
      <c r="J69" s="20">
        <f t="shared" si="23"/>
        <v>3</v>
      </c>
      <c r="K69" s="18">
        <f>L69+M69</f>
        <v>1</v>
      </c>
      <c r="L69" s="18">
        <v>1</v>
      </c>
      <c r="M69" s="18">
        <v>0</v>
      </c>
      <c r="N69" s="18">
        <f>O69+P69</f>
        <v>2</v>
      </c>
      <c r="O69" s="18">
        <v>1</v>
      </c>
      <c r="P69" s="26">
        <v>1</v>
      </c>
    </row>
    <row r="70" spans="2:16" s="15" customFormat="1" ht="15.75">
      <c r="B70" s="16"/>
      <c r="C70" s="21" t="s">
        <v>70</v>
      </c>
      <c r="D70" s="18">
        <v>8</v>
      </c>
      <c r="E70" s="18" t="s">
        <v>26</v>
      </c>
      <c r="F70" s="18" t="s">
        <v>26</v>
      </c>
      <c r="G70" s="18">
        <f>H70+I70</f>
        <v>8</v>
      </c>
      <c r="H70" s="18">
        <v>2</v>
      </c>
      <c r="I70" s="18">
        <v>6</v>
      </c>
      <c r="J70" s="20">
        <f t="shared" si="23"/>
        <v>8</v>
      </c>
      <c r="K70" s="18">
        <f>L70+M70</f>
        <v>2</v>
      </c>
      <c r="L70" s="18">
        <v>1</v>
      </c>
      <c r="M70" s="18">
        <v>1</v>
      </c>
      <c r="N70" s="18">
        <f>O70+P70</f>
        <v>6</v>
      </c>
      <c r="O70" s="18">
        <v>3</v>
      </c>
      <c r="P70" s="26">
        <v>3</v>
      </c>
    </row>
    <row r="71" spans="2:16" s="15" customFormat="1" ht="15.75">
      <c r="B71" s="16"/>
      <c r="C71" s="21" t="s">
        <v>71</v>
      </c>
      <c r="D71" s="18">
        <v>2</v>
      </c>
      <c r="E71" s="18" t="s">
        <v>26</v>
      </c>
      <c r="F71" s="18" t="s">
        <v>26</v>
      </c>
      <c r="G71" s="18">
        <f>H71+I71</f>
        <v>2</v>
      </c>
      <c r="H71" s="18">
        <v>1</v>
      </c>
      <c r="I71" s="18">
        <v>1</v>
      </c>
      <c r="J71" s="20">
        <f t="shared" si="23"/>
        <v>0</v>
      </c>
      <c r="K71" s="18">
        <f>L71+M71</f>
        <v>0</v>
      </c>
      <c r="L71" s="18">
        <v>0</v>
      </c>
      <c r="M71" s="18">
        <v>0</v>
      </c>
      <c r="N71" s="18">
        <f>O71+P71</f>
        <v>0</v>
      </c>
      <c r="O71" s="18">
        <v>0</v>
      </c>
      <c r="P71" s="26"/>
    </row>
    <row r="72" spans="2:16" s="23" customFormat="1" ht="15.75">
      <c r="B72" s="11"/>
      <c r="C72" s="30" t="s">
        <v>72</v>
      </c>
      <c r="D72" s="25">
        <f t="shared" ref="D72:I72" si="26">SUM(D67:D71)</f>
        <v>105</v>
      </c>
      <c r="E72" s="25">
        <f t="shared" si="26"/>
        <v>16</v>
      </c>
      <c r="F72" s="25">
        <f t="shared" si="26"/>
        <v>61</v>
      </c>
      <c r="G72" s="25">
        <f t="shared" si="26"/>
        <v>92</v>
      </c>
      <c r="H72" s="25">
        <f t="shared" si="26"/>
        <v>16</v>
      </c>
      <c r="I72" s="25">
        <f t="shared" si="26"/>
        <v>76</v>
      </c>
      <c r="J72" s="29">
        <f t="shared" si="23"/>
        <v>75</v>
      </c>
      <c r="K72" s="25">
        <f t="shared" ref="K72:P72" si="27">SUM(K67:K71)</f>
        <v>8</v>
      </c>
      <c r="L72" s="25">
        <f t="shared" si="27"/>
        <v>7</v>
      </c>
      <c r="M72" s="25">
        <f t="shared" si="27"/>
        <v>1</v>
      </c>
      <c r="N72" s="25">
        <f t="shared" si="27"/>
        <v>67</v>
      </c>
      <c r="O72" s="25">
        <f t="shared" si="27"/>
        <v>53</v>
      </c>
      <c r="P72" s="25">
        <f t="shared" si="27"/>
        <v>14</v>
      </c>
    </row>
    <row r="73" spans="2:16" s="15" customFormat="1" ht="15.75">
      <c r="B73" s="16"/>
      <c r="C73" s="17" t="s">
        <v>24</v>
      </c>
      <c r="D73" s="18">
        <v>45</v>
      </c>
      <c r="E73" s="18">
        <v>10</v>
      </c>
      <c r="F73" s="18">
        <v>35</v>
      </c>
      <c r="G73" s="18">
        <f>H73+I73</f>
        <v>45</v>
      </c>
      <c r="H73" s="18">
        <v>10</v>
      </c>
      <c r="I73" s="18">
        <v>35</v>
      </c>
      <c r="J73" s="20">
        <f t="shared" si="23"/>
        <v>39</v>
      </c>
      <c r="K73" s="18">
        <f>L73+M73</f>
        <v>7</v>
      </c>
      <c r="L73" s="18">
        <v>4</v>
      </c>
      <c r="M73" s="18">
        <v>3</v>
      </c>
      <c r="N73" s="18">
        <f>O73+P73</f>
        <v>32</v>
      </c>
      <c r="O73" s="18">
        <v>24</v>
      </c>
      <c r="P73" s="26">
        <v>8</v>
      </c>
    </row>
    <row r="74" spans="2:16" s="15" customFormat="1" ht="31.5">
      <c r="B74" s="16"/>
      <c r="C74" s="21" t="s">
        <v>73</v>
      </c>
      <c r="D74" s="19">
        <v>25</v>
      </c>
      <c r="E74" s="19" t="s">
        <v>26</v>
      </c>
      <c r="F74" s="19" t="s">
        <v>26</v>
      </c>
      <c r="G74" s="18">
        <f>H74+I74</f>
        <v>25</v>
      </c>
      <c r="H74" s="18">
        <v>5</v>
      </c>
      <c r="I74" s="18">
        <v>20</v>
      </c>
      <c r="J74" s="20">
        <f t="shared" si="23"/>
        <v>22</v>
      </c>
      <c r="K74" s="18">
        <f>L74+M74</f>
        <v>5</v>
      </c>
      <c r="L74" s="18">
        <v>4</v>
      </c>
      <c r="M74" s="18">
        <v>1</v>
      </c>
      <c r="N74" s="18">
        <f>O74+P74</f>
        <v>17</v>
      </c>
      <c r="O74" s="18">
        <v>10</v>
      </c>
      <c r="P74" s="26">
        <v>7</v>
      </c>
    </row>
    <row r="75" spans="2:16" s="15" customFormat="1" ht="15.75">
      <c r="B75" s="16"/>
      <c r="C75" s="17" t="s">
        <v>74</v>
      </c>
      <c r="D75" s="18">
        <v>18</v>
      </c>
      <c r="E75" s="19" t="s">
        <v>26</v>
      </c>
      <c r="F75" s="19" t="s">
        <v>26</v>
      </c>
      <c r="G75" s="18">
        <f>H75+I75</f>
        <v>18</v>
      </c>
      <c r="H75" s="18">
        <v>4</v>
      </c>
      <c r="I75" s="18">
        <v>14</v>
      </c>
      <c r="J75" s="20">
        <f t="shared" si="23"/>
        <v>18</v>
      </c>
      <c r="K75" s="18">
        <f>L75+M75</f>
        <v>4</v>
      </c>
      <c r="L75" s="18">
        <v>2</v>
      </c>
      <c r="M75" s="18">
        <v>2</v>
      </c>
      <c r="N75" s="18">
        <f>O75+P75</f>
        <v>14</v>
      </c>
      <c r="O75" s="18">
        <v>12</v>
      </c>
      <c r="P75" s="26">
        <v>2</v>
      </c>
    </row>
    <row r="76" spans="2:16" s="15" customFormat="1" ht="15.75">
      <c r="B76" s="16"/>
      <c r="C76" s="17" t="s">
        <v>75</v>
      </c>
      <c r="D76" s="18">
        <v>27</v>
      </c>
      <c r="E76" s="19" t="s">
        <v>26</v>
      </c>
      <c r="F76" s="19" t="s">
        <v>26</v>
      </c>
      <c r="G76" s="18">
        <f>H76+I76</f>
        <v>27</v>
      </c>
      <c r="H76" s="18">
        <v>6</v>
      </c>
      <c r="I76" s="18">
        <v>21</v>
      </c>
      <c r="J76" s="20">
        <f t="shared" si="23"/>
        <v>27</v>
      </c>
      <c r="K76" s="18">
        <f>L76+M76</f>
        <v>6</v>
      </c>
      <c r="L76" s="18">
        <v>3</v>
      </c>
      <c r="M76" s="18">
        <v>3</v>
      </c>
      <c r="N76" s="18">
        <f>O76+P76</f>
        <v>21</v>
      </c>
      <c r="O76" s="18">
        <v>11</v>
      </c>
      <c r="P76" s="26">
        <v>10</v>
      </c>
    </row>
    <row r="77" spans="2:16" s="23" customFormat="1" ht="15.75">
      <c r="B77" s="11"/>
      <c r="C77" s="30" t="s">
        <v>76</v>
      </c>
      <c r="D77" s="25">
        <f t="shared" ref="D77:I77" si="28">SUM(D73:D76)</f>
        <v>115</v>
      </c>
      <c r="E77" s="25">
        <f t="shared" si="28"/>
        <v>10</v>
      </c>
      <c r="F77" s="25">
        <f t="shared" si="28"/>
        <v>35</v>
      </c>
      <c r="G77" s="25">
        <f t="shared" si="28"/>
        <v>115</v>
      </c>
      <c r="H77" s="25">
        <f t="shared" si="28"/>
        <v>25</v>
      </c>
      <c r="I77" s="25">
        <f t="shared" si="28"/>
        <v>90</v>
      </c>
      <c r="J77" s="29">
        <f t="shared" si="23"/>
        <v>106</v>
      </c>
      <c r="K77" s="25">
        <f t="shared" ref="K77:P77" si="29">SUM(K73:K76)</f>
        <v>22</v>
      </c>
      <c r="L77" s="25">
        <f t="shared" si="29"/>
        <v>13</v>
      </c>
      <c r="M77" s="25">
        <f t="shared" si="29"/>
        <v>9</v>
      </c>
      <c r="N77" s="25">
        <f t="shared" si="29"/>
        <v>84</v>
      </c>
      <c r="O77" s="25">
        <f t="shared" si="29"/>
        <v>57</v>
      </c>
      <c r="P77" s="25">
        <f t="shared" si="29"/>
        <v>27</v>
      </c>
    </row>
    <row r="78" spans="2:16" s="15" customFormat="1" ht="15.75">
      <c r="B78" s="16"/>
      <c r="C78" s="17" t="s">
        <v>24</v>
      </c>
      <c r="D78" s="18">
        <v>68</v>
      </c>
      <c r="E78" s="18">
        <v>14</v>
      </c>
      <c r="F78" s="18">
        <v>54</v>
      </c>
      <c r="G78" s="18">
        <f t="shared" ref="G78:G88" si="30">H78+I78</f>
        <v>60</v>
      </c>
      <c r="H78" s="18">
        <v>10</v>
      </c>
      <c r="I78" s="18">
        <v>50</v>
      </c>
      <c r="J78" s="20">
        <f t="shared" si="23"/>
        <v>33</v>
      </c>
      <c r="K78" s="18">
        <f t="shared" ref="K78:K88" si="31">L78+M78</f>
        <v>5</v>
      </c>
      <c r="L78" s="18">
        <v>2</v>
      </c>
      <c r="M78" s="18">
        <v>3</v>
      </c>
      <c r="N78" s="18">
        <f t="shared" ref="N78:N88" si="32">O78+P78</f>
        <v>28</v>
      </c>
      <c r="O78" s="18">
        <v>18</v>
      </c>
      <c r="P78" s="26">
        <v>10</v>
      </c>
    </row>
    <row r="79" spans="2:16" s="15" customFormat="1" ht="31.5">
      <c r="B79" s="16"/>
      <c r="C79" s="17" t="s">
        <v>77</v>
      </c>
      <c r="D79" s="18">
        <v>15</v>
      </c>
      <c r="E79" s="18" t="s">
        <v>26</v>
      </c>
      <c r="F79" s="18" t="s">
        <v>26</v>
      </c>
      <c r="G79" s="18">
        <f t="shared" si="30"/>
        <v>15</v>
      </c>
      <c r="H79" s="18">
        <v>3</v>
      </c>
      <c r="I79" s="18">
        <v>12</v>
      </c>
      <c r="J79" s="20">
        <f t="shared" si="23"/>
        <v>6</v>
      </c>
      <c r="K79" s="18">
        <f t="shared" si="31"/>
        <v>0</v>
      </c>
      <c r="L79" s="18">
        <v>0</v>
      </c>
      <c r="M79" s="18">
        <v>0</v>
      </c>
      <c r="N79" s="18">
        <f t="shared" si="32"/>
        <v>6</v>
      </c>
      <c r="O79" s="18">
        <v>5</v>
      </c>
      <c r="P79" s="26">
        <v>1</v>
      </c>
    </row>
    <row r="80" spans="2:16" s="15" customFormat="1" ht="15.75">
      <c r="B80" s="16"/>
      <c r="C80" s="17" t="s">
        <v>78</v>
      </c>
      <c r="D80" s="18">
        <v>10</v>
      </c>
      <c r="E80" s="18" t="s">
        <v>26</v>
      </c>
      <c r="F80" s="18" t="s">
        <v>26</v>
      </c>
      <c r="G80" s="18">
        <f t="shared" si="30"/>
        <v>6</v>
      </c>
      <c r="H80" s="18">
        <v>1</v>
      </c>
      <c r="I80" s="18">
        <v>5</v>
      </c>
      <c r="J80" s="20">
        <f t="shared" si="23"/>
        <v>6</v>
      </c>
      <c r="K80" s="18">
        <f t="shared" si="31"/>
        <v>1</v>
      </c>
      <c r="L80" s="18">
        <v>1</v>
      </c>
      <c r="M80" s="18">
        <v>0</v>
      </c>
      <c r="N80" s="18">
        <f t="shared" si="32"/>
        <v>5</v>
      </c>
      <c r="O80" s="18">
        <v>5</v>
      </c>
      <c r="P80" s="26">
        <v>0</v>
      </c>
    </row>
    <row r="81" spans="2:16" s="15" customFormat="1" ht="15.75">
      <c r="B81" s="16"/>
      <c r="C81" s="17" t="s">
        <v>79</v>
      </c>
      <c r="D81" s="18">
        <v>4</v>
      </c>
      <c r="E81" s="18" t="s">
        <v>26</v>
      </c>
      <c r="F81" s="18" t="s">
        <v>26</v>
      </c>
      <c r="G81" s="18">
        <f t="shared" si="30"/>
        <v>1</v>
      </c>
      <c r="H81" s="18">
        <v>0</v>
      </c>
      <c r="I81" s="18">
        <v>1</v>
      </c>
      <c r="J81" s="20">
        <f t="shared" si="23"/>
        <v>1</v>
      </c>
      <c r="K81" s="18">
        <f t="shared" si="31"/>
        <v>0</v>
      </c>
      <c r="L81" s="18">
        <v>0</v>
      </c>
      <c r="M81" s="18">
        <v>0</v>
      </c>
      <c r="N81" s="18">
        <f t="shared" si="32"/>
        <v>1</v>
      </c>
      <c r="O81" s="18">
        <v>1</v>
      </c>
      <c r="P81" s="26">
        <v>0</v>
      </c>
    </row>
    <row r="82" spans="2:16" s="15" customFormat="1" ht="15.75">
      <c r="B82" s="16"/>
      <c r="C82" s="17" t="s">
        <v>79</v>
      </c>
      <c r="D82" s="18">
        <v>5</v>
      </c>
      <c r="E82" s="18" t="s">
        <v>26</v>
      </c>
      <c r="F82" s="18" t="s">
        <v>26</v>
      </c>
      <c r="G82" s="18">
        <f t="shared" si="30"/>
        <v>0</v>
      </c>
      <c r="H82" s="18">
        <v>0</v>
      </c>
      <c r="I82" s="18">
        <v>0</v>
      </c>
      <c r="J82" s="20">
        <f t="shared" si="23"/>
        <v>0</v>
      </c>
      <c r="K82" s="18">
        <f t="shared" si="31"/>
        <v>0</v>
      </c>
      <c r="L82" s="18">
        <v>0</v>
      </c>
      <c r="M82" s="18">
        <v>0</v>
      </c>
      <c r="N82" s="18">
        <f t="shared" si="32"/>
        <v>0</v>
      </c>
      <c r="O82" s="18">
        <v>0</v>
      </c>
      <c r="P82" s="26">
        <v>0</v>
      </c>
    </row>
    <row r="83" spans="2:16" s="15" customFormat="1" ht="15.75">
      <c r="B83" s="16"/>
      <c r="C83" s="17" t="s">
        <v>80</v>
      </c>
      <c r="D83" s="18">
        <v>5</v>
      </c>
      <c r="E83" s="18" t="s">
        <v>26</v>
      </c>
      <c r="F83" s="18" t="s">
        <v>26</v>
      </c>
      <c r="G83" s="18">
        <f t="shared" si="30"/>
        <v>4</v>
      </c>
      <c r="H83" s="18">
        <v>1</v>
      </c>
      <c r="I83" s="18">
        <v>3</v>
      </c>
      <c r="J83" s="20">
        <f t="shared" si="23"/>
        <v>1</v>
      </c>
      <c r="K83" s="18">
        <f t="shared" si="31"/>
        <v>0</v>
      </c>
      <c r="L83" s="18">
        <v>0</v>
      </c>
      <c r="M83" s="18">
        <v>0</v>
      </c>
      <c r="N83" s="18">
        <f t="shared" si="32"/>
        <v>1</v>
      </c>
      <c r="O83" s="18">
        <v>1</v>
      </c>
      <c r="P83" s="26">
        <v>0</v>
      </c>
    </row>
    <row r="84" spans="2:16" s="15" customFormat="1" ht="15.75">
      <c r="B84" s="16"/>
      <c r="C84" s="17" t="s">
        <v>81</v>
      </c>
      <c r="D84" s="18">
        <v>14</v>
      </c>
      <c r="E84" s="18" t="s">
        <v>26</v>
      </c>
      <c r="F84" s="18" t="s">
        <v>26</v>
      </c>
      <c r="G84" s="18">
        <f t="shared" si="30"/>
        <v>9</v>
      </c>
      <c r="H84" s="18">
        <v>0</v>
      </c>
      <c r="I84" s="18">
        <v>9</v>
      </c>
      <c r="J84" s="20">
        <f t="shared" si="23"/>
        <v>5</v>
      </c>
      <c r="K84" s="18">
        <f t="shared" si="31"/>
        <v>0</v>
      </c>
      <c r="L84" s="18">
        <v>0</v>
      </c>
      <c r="M84" s="18">
        <v>0</v>
      </c>
      <c r="N84" s="18">
        <f t="shared" si="32"/>
        <v>5</v>
      </c>
      <c r="O84" s="18">
        <v>3</v>
      </c>
      <c r="P84" s="26">
        <v>2</v>
      </c>
    </row>
    <row r="85" spans="2:16" s="15" customFormat="1" ht="15.75">
      <c r="B85" s="16"/>
      <c r="C85" s="17" t="s">
        <v>82</v>
      </c>
      <c r="D85" s="18">
        <v>5</v>
      </c>
      <c r="E85" s="18" t="s">
        <v>26</v>
      </c>
      <c r="F85" s="18" t="s">
        <v>26</v>
      </c>
      <c r="G85" s="18">
        <f t="shared" si="30"/>
        <v>5</v>
      </c>
      <c r="H85" s="18">
        <v>1</v>
      </c>
      <c r="I85" s="18">
        <v>4</v>
      </c>
      <c r="J85" s="20">
        <f t="shared" si="23"/>
        <v>5</v>
      </c>
      <c r="K85" s="18">
        <f t="shared" si="31"/>
        <v>1</v>
      </c>
      <c r="L85" s="18">
        <v>1</v>
      </c>
      <c r="M85" s="18">
        <v>0</v>
      </c>
      <c r="N85" s="18">
        <f t="shared" si="32"/>
        <v>4</v>
      </c>
      <c r="O85" s="18">
        <v>4</v>
      </c>
      <c r="P85" s="26">
        <v>0</v>
      </c>
    </row>
    <row r="86" spans="2:16" s="15" customFormat="1" ht="15.75">
      <c r="B86" s="16"/>
      <c r="C86" s="17" t="s">
        <v>83</v>
      </c>
      <c r="D86" s="18">
        <v>13</v>
      </c>
      <c r="E86" s="18" t="s">
        <v>26</v>
      </c>
      <c r="F86" s="18" t="s">
        <v>26</v>
      </c>
      <c r="G86" s="18">
        <f t="shared" si="30"/>
        <v>8</v>
      </c>
      <c r="H86" s="18">
        <v>2</v>
      </c>
      <c r="I86" s="18">
        <v>6</v>
      </c>
      <c r="J86" s="20">
        <f t="shared" si="23"/>
        <v>7</v>
      </c>
      <c r="K86" s="18">
        <f t="shared" si="31"/>
        <v>1</v>
      </c>
      <c r="L86" s="18">
        <v>0</v>
      </c>
      <c r="M86" s="18">
        <v>1</v>
      </c>
      <c r="N86" s="18">
        <f t="shared" si="32"/>
        <v>6</v>
      </c>
      <c r="O86" s="18">
        <v>4</v>
      </c>
      <c r="P86" s="26">
        <v>2</v>
      </c>
    </row>
    <row r="87" spans="2:16" s="15" customFormat="1" ht="15.75">
      <c r="B87" s="16"/>
      <c r="C87" s="17" t="s">
        <v>84</v>
      </c>
      <c r="D87" s="18">
        <v>22</v>
      </c>
      <c r="E87" s="18" t="s">
        <v>26</v>
      </c>
      <c r="F87" s="18" t="s">
        <v>26</v>
      </c>
      <c r="G87" s="18">
        <f t="shared" si="30"/>
        <v>12</v>
      </c>
      <c r="H87" s="18">
        <v>1</v>
      </c>
      <c r="I87" s="18">
        <v>11</v>
      </c>
      <c r="J87" s="20">
        <f t="shared" si="23"/>
        <v>11</v>
      </c>
      <c r="K87" s="18">
        <f t="shared" si="31"/>
        <v>1</v>
      </c>
      <c r="L87" s="18">
        <v>1</v>
      </c>
      <c r="M87" s="18">
        <v>0</v>
      </c>
      <c r="N87" s="18">
        <f t="shared" si="32"/>
        <v>10</v>
      </c>
      <c r="O87" s="18">
        <v>8</v>
      </c>
      <c r="P87" s="26">
        <v>2</v>
      </c>
    </row>
    <row r="88" spans="2:16" s="15" customFormat="1" ht="15.75">
      <c r="B88" s="16"/>
      <c r="C88" s="17" t="s">
        <v>85</v>
      </c>
      <c r="D88" s="18">
        <v>8</v>
      </c>
      <c r="E88" s="18" t="s">
        <v>26</v>
      </c>
      <c r="F88" s="18" t="s">
        <v>26</v>
      </c>
      <c r="G88" s="18">
        <f t="shared" si="30"/>
        <v>5</v>
      </c>
      <c r="H88" s="18">
        <v>1</v>
      </c>
      <c r="I88" s="18">
        <v>4</v>
      </c>
      <c r="J88" s="20">
        <f t="shared" si="23"/>
        <v>3</v>
      </c>
      <c r="K88" s="18">
        <f t="shared" si="31"/>
        <v>0</v>
      </c>
      <c r="L88" s="18">
        <v>0</v>
      </c>
      <c r="M88" s="18">
        <v>0</v>
      </c>
      <c r="N88" s="18">
        <f t="shared" si="32"/>
        <v>3</v>
      </c>
      <c r="O88" s="18">
        <v>3</v>
      </c>
      <c r="P88" s="26">
        <v>0</v>
      </c>
    </row>
    <row r="89" spans="2:16" s="23" customFormat="1" ht="15.75">
      <c r="B89" s="11"/>
      <c r="C89" s="24" t="s">
        <v>86</v>
      </c>
      <c r="D89" s="25">
        <f t="shared" ref="D89:I89" si="33">SUM(D78:D88)</f>
        <v>169</v>
      </c>
      <c r="E89" s="25">
        <f t="shared" si="33"/>
        <v>14</v>
      </c>
      <c r="F89" s="25">
        <f t="shared" si="33"/>
        <v>54</v>
      </c>
      <c r="G89" s="25">
        <f t="shared" si="33"/>
        <v>125</v>
      </c>
      <c r="H89" s="25">
        <f t="shared" si="33"/>
        <v>20</v>
      </c>
      <c r="I89" s="25">
        <f t="shared" si="33"/>
        <v>105</v>
      </c>
      <c r="J89" s="29">
        <f t="shared" si="23"/>
        <v>78</v>
      </c>
      <c r="K89" s="25">
        <f t="shared" ref="K89:P89" si="34">SUM(K78:K88)</f>
        <v>9</v>
      </c>
      <c r="L89" s="25">
        <f t="shared" si="34"/>
        <v>5</v>
      </c>
      <c r="M89" s="25">
        <f t="shared" si="34"/>
        <v>4</v>
      </c>
      <c r="N89" s="25">
        <f t="shared" si="34"/>
        <v>69</v>
      </c>
      <c r="O89" s="25">
        <f t="shared" si="34"/>
        <v>52</v>
      </c>
      <c r="P89" s="25">
        <f t="shared" si="34"/>
        <v>17</v>
      </c>
    </row>
    <row r="90" spans="2:16" s="15" customFormat="1" ht="15.75">
      <c r="B90" s="16"/>
      <c r="C90" s="17" t="s">
        <v>24</v>
      </c>
      <c r="D90" s="18">
        <v>47</v>
      </c>
      <c r="E90" s="18">
        <v>10</v>
      </c>
      <c r="F90" s="18">
        <v>37</v>
      </c>
      <c r="G90" s="18">
        <f t="shared" ref="G90:G95" si="35">H90+I90</f>
        <v>46</v>
      </c>
      <c r="H90" s="18">
        <v>9</v>
      </c>
      <c r="I90" s="18">
        <v>37</v>
      </c>
      <c r="J90" s="20">
        <f t="shared" si="23"/>
        <v>45</v>
      </c>
      <c r="K90" s="18">
        <f t="shared" ref="K90:K95" si="36">L90+M90</f>
        <v>8</v>
      </c>
      <c r="L90" s="18">
        <v>5</v>
      </c>
      <c r="M90" s="18">
        <v>3</v>
      </c>
      <c r="N90" s="18">
        <f t="shared" ref="N90:N95" si="37">O90+P90</f>
        <v>37</v>
      </c>
      <c r="O90" s="18">
        <v>27</v>
      </c>
      <c r="P90" s="26">
        <v>10</v>
      </c>
    </row>
    <row r="91" spans="2:16" s="15" customFormat="1" ht="31.5">
      <c r="B91" s="16"/>
      <c r="C91" s="21" t="s">
        <v>87</v>
      </c>
      <c r="D91" s="18">
        <v>77</v>
      </c>
      <c r="E91" s="18" t="s">
        <v>26</v>
      </c>
      <c r="F91" s="18" t="s">
        <v>26</v>
      </c>
      <c r="G91" s="18">
        <f t="shared" si="35"/>
        <v>77</v>
      </c>
      <c r="H91" s="18">
        <v>16</v>
      </c>
      <c r="I91" s="18">
        <v>61</v>
      </c>
      <c r="J91" s="20">
        <f t="shared" si="23"/>
        <v>76</v>
      </c>
      <c r="K91" s="18">
        <f t="shared" si="36"/>
        <v>16</v>
      </c>
      <c r="L91" s="18">
        <v>13</v>
      </c>
      <c r="M91" s="18">
        <v>3</v>
      </c>
      <c r="N91" s="18">
        <f t="shared" si="37"/>
        <v>60</v>
      </c>
      <c r="O91" s="18">
        <v>42</v>
      </c>
      <c r="P91" s="26">
        <v>18</v>
      </c>
    </row>
    <row r="92" spans="2:16" s="15" customFormat="1" ht="15.75">
      <c r="B92" s="16"/>
      <c r="C92" s="17" t="s">
        <v>44</v>
      </c>
      <c r="D92" s="18">
        <v>33</v>
      </c>
      <c r="E92" s="18" t="s">
        <v>26</v>
      </c>
      <c r="F92" s="18" t="s">
        <v>26</v>
      </c>
      <c r="G92" s="18">
        <f t="shared" si="35"/>
        <v>33</v>
      </c>
      <c r="H92" s="18">
        <v>7</v>
      </c>
      <c r="I92" s="18">
        <v>26</v>
      </c>
      <c r="J92" s="20">
        <f t="shared" si="23"/>
        <v>31</v>
      </c>
      <c r="K92" s="18">
        <f t="shared" si="36"/>
        <v>6</v>
      </c>
      <c r="L92" s="18">
        <v>6</v>
      </c>
      <c r="M92" s="18">
        <v>0</v>
      </c>
      <c r="N92" s="18">
        <f t="shared" si="37"/>
        <v>25</v>
      </c>
      <c r="O92" s="18">
        <v>17</v>
      </c>
      <c r="P92" s="26">
        <v>8</v>
      </c>
    </row>
    <row r="93" spans="2:16" s="15" customFormat="1" ht="15.75">
      <c r="B93" s="16"/>
      <c r="C93" s="17" t="s">
        <v>88</v>
      </c>
      <c r="D93" s="18">
        <v>10</v>
      </c>
      <c r="E93" s="18" t="s">
        <v>26</v>
      </c>
      <c r="F93" s="18" t="s">
        <v>26</v>
      </c>
      <c r="G93" s="18">
        <f t="shared" si="35"/>
        <v>10</v>
      </c>
      <c r="H93" s="18">
        <v>2</v>
      </c>
      <c r="I93" s="18">
        <v>8</v>
      </c>
      <c r="J93" s="20">
        <f t="shared" si="23"/>
        <v>9</v>
      </c>
      <c r="K93" s="18">
        <f t="shared" si="36"/>
        <v>1</v>
      </c>
      <c r="L93" s="18">
        <v>1</v>
      </c>
      <c r="M93" s="18">
        <v>0</v>
      </c>
      <c r="N93" s="18">
        <f t="shared" si="37"/>
        <v>8</v>
      </c>
      <c r="O93" s="18">
        <v>8</v>
      </c>
      <c r="P93" s="26">
        <v>0</v>
      </c>
    </row>
    <row r="94" spans="2:16" s="15" customFormat="1" ht="15.75">
      <c r="B94" s="16"/>
      <c r="C94" s="17" t="s">
        <v>89</v>
      </c>
      <c r="D94" s="19">
        <v>15</v>
      </c>
      <c r="E94" s="18" t="s">
        <v>26</v>
      </c>
      <c r="F94" s="18" t="s">
        <v>26</v>
      </c>
      <c r="G94" s="18">
        <f t="shared" si="35"/>
        <v>15</v>
      </c>
      <c r="H94" s="18">
        <v>3</v>
      </c>
      <c r="I94" s="18">
        <v>12</v>
      </c>
      <c r="J94" s="20">
        <f t="shared" si="23"/>
        <v>15</v>
      </c>
      <c r="K94" s="18">
        <f t="shared" si="36"/>
        <v>3</v>
      </c>
      <c r="L94" s="18">
        <v>1</v>
      </c>
      <c r="M94" s="18">
        <v>2</v>
      </c>
      <c r="N94" s="18">
        <f t="shared" si="37"/>
        <v>12</v>
      </c>
      <c r="O94" s="18">
        <v>5</v>
      </c>
      <c r="P94" s="26">
        <v>7</v>
      </c>
    </row>
    <row r="95" spans="2:16" s="15" customFormat="1" ht="15.75">
      <c r="B95" s="16"/>
      <c r="C95" s="17" t="s">
        <v>90</v>
      </c>
      <c r="D95" s="18">
        <v>18</v>
      </c>
      <c r="E95" s="18" t="s">
        <v>26</v>
      </c>
      <c r="F95" s="18" t="s">
        <v>26</v>
      </c>
      <c r="G95" s="18">
        <f t="shared" si="35"/>
        <v>18</v>
      </c>
      <c r="H95" s="18">
        <v>4</v>
      </c>
      <c r="I95" s="18">
        <v>14</v>
      </c>
      <c r="J95" s="20">
        <f t="shared" si="23"/>
        <v>18</v>
      </c>
      <c r="K95" s="18">
        <f t="shared" si="36"/>
        <v>4</v>
      </c>
      <c r="L95" s="18">
        <v>3</v>
      </c>
      <c r="M95" s="18">
        <v>1</v>
      </c>
      <c r="N95" s="18">
        <f t="shared" si="37"/>
        <v>14</v>
      </c>
      <c r="O95" s="18">
        <v>10</v>
      </c>
      <c r="P95" s="26">
        <v>4</v>
      </c>
    </row>
    <row r="96" spans="2:16" s="23" customFormat="1" ht="15.75">
      <c r="B96" s="11"/>
      <c r="C96" s="24" t="s">
        <v>91</v>
      </c>
      <c r="D96" s="25">
        <f t="shared" ref="D96:P96" si="38">SUM(D90:D95)</f>
        <v>200</v>
      </c>
      <c r="E96" s="25">
        <f t="shared" si="38"/>
        <v>10</v>
      </c>
      <c r="F96" s="25">
        <f t="shared" si="38"/>
        <v>37</v>
      </c>
      <c r="G96" s="25">
        <f t="shared" si="38"/>
        <v>199</v>
      </c>
      <c r="H96" s="25">
        <f t="shared" si="38"/>
        <v>41</v>
      </c>
      <c r="I96" s="25">
        <f t="shared" si="38"/>
        <v>158</v>
      </c>
      <c r="J96" s="25">
        <f t="shared" si="38"/>
        <v>194</v>
      </c>
      <c r="K96" s="25">
        <f t="shared" si="38"/>
        <v>38</v>
      </c>
      <c r="L96" s="25">
        <f t="shared" si="38"/>
        <v>29</v>
      </c>
      <c r="M96" s="25">
        <f t="shared" si="38"/>
        <v>9</v>
      </c>
      <c r="N96" s="25">
        <f t="shared" si="38"/>
        <v>156</v>
      </c>
      <c r="O96" s="25">
        <f t="shared" si="38"/>
        <v>109</v>
      </c>
      <c r="P96" s="25">
        <f t="shared" si="38"/>
        <v>47</v>
      </c>
    </row>
    <row r="97" spans="2:16" s="15" customFormat="1" ht="15.75">
      <c r="B97" s="16"/>
      <c r="C97" s="17" t="s">
        <v>24</v>
      </c>
      <c r="D97" s="18">
        <f>E97+F97</f>
        <v>40</v>
      </c>
      <c r="E97" s="18">
        <v>8</v>
      </c>
      <c r="F97" s="18">
        <v>32</v>
      </c>
      <c r="G97" s="18">
        <f t="shared" ref="G97:G102" si="39">H97+I97</f>
        <v>38</v>
      </c>
      <c r="H97" s="18">
        <v>8</v>
      </c>
      <c r="I97" s="18">
        <v>30</v>
      </c>
      <c r="J97" s="20">
        <f t="shared" ref="J97:J128" si="40">K97+N97</f>
        <v>33</v>
      </c>
      <c r="K97" s="18">
        <f t="shared" ref="K97:K102" si="41">L97+M97</f>
        <v>4</v>
      </c>
      <c r="L97" s="18">
        <v>2</v>
      </c>
      <c r="M97" s="18">
        <v>2</v>
      </c>
      <c r="N97" s="18">
        <f t="shared" ref="N97:N102" si="42">O97+P97</f>
        <v>29</v>
      </c>
      <c r="O97" s="18">
        <v>23</v>
      </c>
      <c r="P97" s="26">
        <v>6</v>
      </c>
    </row>
    <row r="98" spans="2:16" s="15" customFormat="1" ht="15.75">
      <c r="B98" s="16"/>
      <c r="C98" s="17" t="s">
        <v>92</v>
      </c>
      <c r="D98" s="18">
        <v>30</v>
      </c>
      <c r="E98" s="18" t="s">
        <v>26</v>
      </c>
      <c r="F98" s="18" t="s">
        <v>26</v>
      </c>
      <c r="G98" s="18">
        <f t="shared" si="39"/>
        <v>29</v>
      </c>
      <c r="H98" s="18">
        <v>6</v>
      </c>
      <c r="I98" s="18">
        <v>23</v>
      </c>
      <c r="J98" s="20">
        <f t="shared" si="40"/>
        <v>25</v>
      </c>
      <c r="K98" s="18">
        <f t="shared" si="41"/>
        <v>5</v>
      </c>
      <c r="L98" s="18">
        <v>3</v>
      </c>
      <c r="M98" s="18">
        <v>2</v>
      </c>
      <c r="N98" s="18">
        <f t="shared" si="42"/>
        <v>20</v>
      </c>
      <c r="O98" s="18">
        <v>10</v>
      </c>
      <c r="P98" s="26">
        <v>10</v>
      </c>
    </row>
    <row r="99" spans="2:16" s="15" customFormat="1" ht="15.75">
      <c r="B99" s="16"/>
      <c r="C99" s="17" t="s">
        <v>93</v>
      </c>
      <c r="D99" s="18">
        <v>0</v>
      </c>
      <c r="E99" s="18" t="s">
        <v>26</v>
      </c>
      <c r="F99" s="18" t="s">
        <v>26</v>
      </c>
      <c r="G99" s="18">
        <f t="shared" si="39"/>
        <v>0</v>
      </c>
      <c r="H99" s="18">
        <v>0</v>
      </c>
      <c r="I99" s="18">
        <v>0</v>
      </c>
      <c r="J99" s="20">
        <f t="shared" si="40"/>
        <v>0</v>
      </c>
      <c r="K99" s="18">
        <f t="shared" si="41"/>
        <v>0</v>
      </c>
      <c r="L99" s="18"/>
      <c r="M99" s="18"/>
      <c r="N99" s="18">
        <f t="shared" si="42"/>
        <v>0</v>
      </c>
      <c r="O99" s="18">
        <v>0</v>
      </c>
      <c r="P99" s="26"/>
    </row>
    <row r="100" spans="2:16" s="15" customFormat="1" ht="15.75">
      <c r="B100" s="16"/>
      <c r="C100" s="17" t="s">
        <v>94</v>
      </c>
      <c r="D100" s="18">
        <v>5</v>
      </c>
      <c r="E100" s="18" t="s">
        <v>26</v>
      </c>
      <c r="F100" s="18" t="s">
        <v>26</v>
      </c>
      <c r="G100" s="18">
        <f t="shared" si="39"/>
        <v>5</v>
      </c>
      <c r="H100" s="18">
        <v>1</v>
      </c>
      <c r="I100" s="18">
        <v>4</v>
      </c>
      <c r="J100" s="20">
        <f t="shared" si="40"/>
        <v>5</v>
      </c>
      <c r="K100" s="18">
        <f t="shared" si="41"/>
        <v>1</v>
      </c>
      <c r="L100" s="18">
        <v>1</v>
      </c>
      <c r="M100" s="18">
        <v>0</v>
      </c>
      <c r="N100" s="18">
        <f t="shared" si="42"/>
        <v>4</v>
      </c>
      <c r="O100" s="18">
        <v>3</v>
      </c>
      <c r="P100" s="26">
        <v>1</v>
      </c>
    </row>
    <row r="101" spans="2:16" s="15" customFormat="1" ht="15.75">
      <c r="B101" s="16"/>
      <c r="C101" s="17" t="s">
        <v>95</v>
      </c>
      <c r="D101" s="18">
        <v>9</v>
      </c>
      <c r="E101" s="18" t="s">
        <v>26</v>
      </c>
      <c r="F101" s="18" t="s">
        <v>26</v>
      </c>
      <c r="G101" s="18">
        <f t="shared" si="39"/>
        <v>8</v>
      </c>
      <c r="H101" s="18">
        <v>2</v>
      </c>
      <c r="I101" s="18">
        <v>6</v>
      </c>
      <c r="J101" s="20">
        <f t="shared" si="40"/>
        <v>8</v>
      </c>
      <c r="K101" s="18">
        <f t="shared" si="41"/>
        <v>2</v>
      </c>
      <c r="L101" s="18">
        <v>1</v>
      </c>
      <c r="M101" s="18">
        <v>1</v>
      </c>
      <c r="N101" s="18">
        <f t="shared" si="42"/>
        <v>6</v>
      </c>
      <c r="O101" s="18">
        <v>4</v>
      </c>
      <c r="P101" s="26">
        <v>2</v>
      </c>
    </row>
    <row r="102" spans="2:16" s="15" customFormat="1" ht="15.75">
      <c r="B102" s="16"/>
      <c r="C102" s="17" t="s">
        <v>96</v>
      </c>
      <c r="D102" s="18">
        <v>10</v>
      </c>
      <c r="E102" s="18" t="s">
        <v>26</v>
      </c>
      <c r="F102" s="18" t="s">
        <v>26</v>
      </c>
      <c r="G102" s="18">
        <f t="shared" si="39"/>
        <v>7</v>
      </c>
      <c r="H102" s="18">
        <v>1</v>
      </c>
      <c r="I102" s="18">
        <v>6</v>
      </c>
      <c r="J102" s="20">
        <f t="shared" si="40"/>
        <v>7</v>
      </c>
      <c r="K102" s="18">
        <f t="shared" si="41"/>
        <v>1</v>
      </c>
      <c r="L102" s="18">
        <v>1</v>
      </c>
      <c r="M102" s="18">
        <v>0</v>
      </c>
      <c r="N102" s="18">
        <f t="shared" si="42"/>
        <v>6</v>
      </c>
      <c r="O102" s="18">
        <v>5</v>
      </c>
      <c r="P102" s="26">
        <v>1</v>
      </c>
    </row>
    <row r="103" spans="2:16" s="23" customFormat="1" ht="15.75">
      <c r="B103" s="11"/>
      <c r="C103" s="30" t="s">
        <v>97</v>
      </c>
      <c r="D103" s="32">
        <f t="shared" ref="D103:I103" si="43">SUM(D97:D102)</f>
        <v>94</v>
      </c>
      <c r="E103" s="32">
        <f t="shared" si="43"/>
        <v>8</v>
      </c>
      <c r="F103" s="25">
        <f t="shared" si="43"/>
        <v>32</v>
      </c>
      <c r="G103" s="25">
        <f t="shared" si="43"/>
        <v>87</v>
      </c>
      <c r="H103" s="25">
        <f t="shared" si="43"/>
        <v>18</v>
      </c>
      <c r="I103" s="25">
        <f t="shared" si="43"/>
        <v>69</v>
      </c>
      <c r="J103" s="29">
        <f t="shared" si="40"/>
        <v>78</v>
      </c>
      <c r="K103" s="25">
        <f t="shared" ref="K103:P103" si="44">SUM(K97:K102)</f>
        <v>13</v>
      </c>
      <c r="L103" s="25">
        <f t="shared" si="44"/>
        <v>8</v>
      </c>
      <c r="M103" s="25">
        <f t="shared" si="44"/>
        <v>5</v>
      </c>
      <c r="N103" s="25">
        <f t="shared" si="44"/>
        <v>65</v>
      </c>
      <c r="O103" s="25">
        <f t="shared" si="44"/>
        <v>45</v>
      </c>
      <c r="P103" s="25">
        <f t="shared" si="44"/>
        <v>20</v>
      </c>
    </row>
    <row r="104" spans="2:16" s="15" customFormat="1" ht="15.75">
      <c r="B104" s="16"/>
      <c r="C104" s="17" t="s">
        <v>24</v>
      </c>
      <c r="D104" s="18">
        <v>17</v>
      </c>
      <c r="E104" s="18">
        <v>5</v>
      </c>
      <c r="F104" s="18">
        <v>12</v>
      </c>
      <c r="G104" s="18">
        <f t="shared" ref="G104:G110" si="45">H104+I104</f>
        <v>17</v>
      </c>
      <c r="H104" s="18">
        <v>5</v>
      </c>
      <c r="I104" s="18">
        <v>12</v>
      </c>
      <c r="J104" s="20">
        <f t="shared" si="40"/>
        <v>14</v>
      </c>
      <c r="K104" s="18">
        <f t="shared" ref="K104:K110" si="46">L104+M104</f>
        <v>4</v>
      </c>
      <c r="L104" s="18">
        <v>0</v>
      </c>
      <c r="M104" s="18">
        <v>4</v>
      </c>
      <c r="N104" s="18">
        <f t="shared" ref="N104:N110" si="47">O104+P104</f>
        <v>10</v>
      </c>
      <c r="O104" s="33">
        <v>7</v>
      </c>
      <c r="P104" s="34">
        <v>3</v>
      </c>
    </row>
    <row r="105" spans="2:16" s="15" customFormat="1" ht="15.75">
      <c r="B105" s="16"/>
      <c r="C105" s="35" t="s">
        <v>98</v>
      </c>
      <c r="D105" s="18">
        <v>23</v>
      </c>
      <c r="E105" s="18" t="s">
        <v>26</v>
      </c>
      <c r="F105" s="18" t="s">
        <v>26</v>
      </c>
      <c r="G105" s="18">
        <f t="shared" si="45"/>
        <v>23</v>
      </c>
      <c r="H105" s="18">
        <v>6</v>
      </c>
      <c r="I105" s="18">
        <v>17</v>
      </c>
      <c r="J105" s="20">
        <f t="shared" si="40"/>
        <v>23</v>
      </c>
      <c r="K105" s="18">
        <f t="shared" si="46"/>
        <v>6</v>
      </c>
      <c r="L105" s="18">
        <v>3</v>
      </c>
      <c r="M105" s="18">
        <v>3</v>
      </c>
      <c r="N105" s="18">
        <f t="shared" si="47"/>
        <v>17</v>
      </c>
      <c r="O105" s="33">
        <v>11</v>
      </c>
      <c r="P105" s="34">
        <v>6</v>
      </c>
    </row>
    <row r="106" spans="2:16" s="15" customFormat="1" ht="15.75">
      <c r="B106" s="16"/>
      <c r="C106" s="17" t="s">
        <v>99</v>
      </c>
      <c r="D106" s="18">
        <v>8</v>
      </c>
      <c r="E106" s="18" t="s">
        <v>26</v>
      </c>
      <c r="F106" s="18" t="s">
        <v>26</v>
      </c>
      <c r="G106" s="18">
        <f t="shared" si="45"/>
        <v>8</v>
      </c>
      <c r="H106" s="18">
        <v>2</v>
      </c>
      <c r="I106" s="18">
        <v>6</v>
      </c>
      <c r="J106" s="20">
        <f t="shared" si="40"/>
        <v>8</v>
      </c>
      <c r="K106" s="18">
        <f t="shared" si="46"/>
        <v>2</v>
      </c>
      <c r="L106" s="18">
        <v>2</v>
      </c>
      <c r="M106" s="18">
        <v>0</v>
      </c>
      <c r="N106" s="18">
        <f t="shared" si="47"/>
        <v>6</v>
      </c>
      <c r="O106" s="33">
        <v>5</v>
      </c>
      <c r="P106" s="34">
        <v>1</v>
      </c>
    </row>
    <row r="107" spans="2:16" s="15" customFormat="1" ht="31.5">
      <c r="B107" s="16"/>
      <c r="C107" s="17" t="s">
        <v>100</v>
      </c>
      <c r="D107" s="18">
        <v>7</v>
      </c>
      <c r="E107" s="18" t="s">
        <v>26</v>
      </c>
      <c r="F107" s="18" t="s">
        <v>26</v>
      </c>
      <c r="G107" s="18">
        <f t="shared" si="45"/>
        <v>7</v>
      </c>
      <c r="H107" s="18">
        <v>2</v>
      </c>
      <c r="I107" s="18">
        <v>5</v>
      </c>
      <c r="J107" s="20">
        <f t="shared" si="40"/>
        <v>7</v>
      </c>
      <c r="K107" s="18">
        <f t="shared" si="46"/>
        <v>2</v>
      </c>
      <c r="L107" s="18">
        <v>1</v>
      </c>
      <c r="M107" s="18">
        <v>1</v>
      </c>
      <c r="N107" s="18">
        <f t="shared" si="47"/>
        <v>5</v>
      </c>
      <c r="O107" s="33">
        <v>2</v>
      </c>
      <c r="P107" s="34">
        <v>3</v>
      </c>
    </row>
    <row r="108" spans="2:16" s="15" customFormat="1" ht="15.75">
      <c r="B108" s="16"/>
      <c r="C108" s="17" t="s">
        <v>101</v>
      </c>
      <c r="D108" s="18">
        <v>25</v>
      </c>
      <c r="E108" s="18" t="s">
        <v>26</v>
      </c>
      <c r="F108" s="18" t="s">
        <v>26</v>
      </c>
      <c r="G108" s="18">
        <f t="shared" si="45"/>
        <v>25</v>
      </c>
      <c r="H108" s="18">
        <v>10</v>
      </c>
      <c r="I108" s="18">
        <v>15</v>
      </c>
      <c r="J108" s="20">
        <f t="shared" si="40"/>
        <v>25</v>
      </c>
      <c r="K108" s="18">
        <f t="shared" si="46"/>
        <v>10</v>
      </c>
      <c r="L108" s="18">
        <v>5</v>
      </c>
      <c r="M108" s="18">
        <v>5</v>
      </c>
      <c r="N108" s="18">
        <f t="shared" si="47"/>
        <v>15</v>
      </c>
      <c r="O108" s="33">
        <v>9</v>
      </c>
      <c r="P108" s="34">
        <v>6</v>
      </c>
    </row>
    <row r="109" spans="2:16" s="15" customFormat="1" ht="15.75">
      <c r="B109" s="16"/>
      <c r="C109" s="17" t="s">
        <v>102</v>
      </c>
      <c r="D109" s="18">
        <v>3</v>
      </c>
      <c r="E109" s="18" t="s">
        <v>26</v>
      </c>
      <c r="F109" s="18" t="s">
        <v>26</v>
      </c>
      <c r="G109" s="18">
        <f t="shared" si="45"/>
        <v>1</v>
      </c>
      <c r="H109" s="18">
        <v>0</v>
      </c>
      <c r="I109" s="18">
        <v>1</v>
      </c>
      <c r="J109" s="20">
        <f t="shared" si="40"/>
        <v>1</v>
      </c>
      <c r="K109" s="18">
        <f t="shared" si="46"/>
        <v>0</v>
      </c>
      <c r="L109" s="18">
        <v>0</v>
      </c>
      <c r="M109" s="18">
        <v>0</v>
      </c>
      <c r="N109" s="18">
        <f t="shared" si="47"/>
        <v>1</v>
      </c>
      <c r="O109" s="33">
        <v>1</v>
      </c>
      <c r="P109" s="34">
        <v>0</v>
      </c>
    </row>
    <row r="110" spans="2:16" s="15" customFormat="1" ht="15.75">
      <c r="B110" s="16"/>
      <c r="C110" s="17" t="s">
        <v>103</v>
      </c>
      <c r="D110" s="18">
        <v>7</v>
      </c>
      <c r="E110" s="18" t="s">
        <v>26</v>
      </c>
      <c r="F110" s="18" t="s">
        <v>26</v>
      </c>
      <c r="G110" s="18">
        <f t="shared" si="45"/>
        <v>5</v>
      </c>
      <c r="H110" s="18">
        <v>0</v>
      </c>
      <c r="I110" s="18">
        <v>5</v>
      </c>
      <c r="J110" s="20">
        <f t="shared" si="40"/>
        <v>5</v>
      </c>
      <c r="K110" s="18">
        <f t="shared" si="46"/>
        <v>0</v>
      </c>
      <c r="L110" s="18">
        <v>0</v>
      </c>
      <c r="M110" s="18">
        <v>0</v>
      </c>
      <c r="N110" s="18">
        <f t="shared" si="47"/>
        <v>5</v>
      </c>
      <c r="O110" s="33">
        <v>4</v>
      </c>
      <c r="P110" s="34">
        <v>1</v>
      </c>
    </row>
    <row r="111" spans="2:16" s="23" customFormat="1" ht="15.75">
      <c r="B111" s="11"/>
      <c r="C111" s="24" t="s">
        <v>104</v>
      </c>
      <c r="D111" s="36">
        <f t="shared" ref="D111:I111" si="48">SUM(D104:D110)</f>
        <v>90</v>
      </c>
      <c r="E111" s="36">
        <f t="shared" si="48"/>
        <v>5</v>
      </c>
      <c r="F111" s="36">
        <f t="shared" si="48"/>
        <v>12</v>
      </c>
      <c r="G111" s="36">
        <f t="shared" si="48"/>
        <v>86</v>
      </c>
      <c r="H111" s="36">
        <f t="shared" si="48"/>
        <v>25</v>
      </c>
      <c r="I111" s="36">
        <f t="shared" si="48"/>
        <v>61</v>
      </c>
      <c r="J111" s="29">
        <f t="shared" si="40"/>
        <v>83</v>
      </c>
      <c r="K111" s="36">
        <f t="shared" ref="K111:P111" si="49">SUM(K104:K110)</f>
        <v>24</v>
      </c>
      <c r="L111" s="36">
        <f t="shared" si="49"/>
        <v>11</v>
      </c>
      <c r="M111" s="36">
        <f t="shared" si="49"/>
        <v>13</v>
      </c>
      <c r="N111" s="36">
        <f t="shared" si="49"/>
        <v>59</v>
      </c>
      <c r="O111" s="36">
        <f t="shared" si="49"/>
        <v>39</v>
      </c>
      <c r="P111" s="36">
        <f t="shared" si="49"/>
        <v>20</v>
      </c>
    </row>
    <row r="112" spans="2:16" s="15" customFormat="1" ht="12.95" customHeight="1">
      <c r="B112" s="16"/>
      <c r="C112" s="17" t="s">
        <v>24</v>
      </c>
      <c r="D112" s="37">
        <v>29</v>
      </c>
      <c r="E112" s="37">
        <v>6</v>
      </c>
      <c r="F112" s="19">
        <v>23</v>
      </c>
      <c r="G112" s="18">
        <f t="shared" ref="G112:G118" si="50">H112+I112</f>
        <v>29</v>
      </c>
      <c r="H112" s="18">
        <v>6</v>
      </c>
      <c r="I112" s="18">
        <v>23</v>
      </c>
      <c r="J112" s="20">
        <f t="shared" si="40"/>
        <v>18</v>
      </c>
      <c r="K112" s="18">
        <f t="shared" ref="K112:K118" si="51">L112+M112</f>
        <v>2</v>
      </c>
      <c r="L112" s="18">
        <v>2</v>
      </c>
      <c r="M112" s="18">
        <v>0</v>
      </c>
      <c r="N112" s="18">
        <f t="shared" ref="N112:N118" si="52">O112+P112</f>
        <v>16</v>
      </c>
      <c r="O112" s="18">
        <v>12</v>
      </c>
      <c r="P112" s="26">
        <v>4</v>
      </c>
    </row>
    <row r="113" spans="2:16" s="15" customFormat="1" ht="15.75">
      <c r="B113" s="16"/>
      <c r="C113" s="17" t="s">
        <v>105</v>
      </c>
      <c r="D113" s="38">
        <v>5</v>
      </c>
      <c r="E113" s="37" t="s">
        <v>26</v>
      </c>
      <c r="F113" s="19" t="s">
        <v>26</v>
      </c>
      <c r="G113" s="18">
        <f t="shared" si="50"/>
        <v>5</v>
      </c>
      <c r="H113" s="18">
        <v>1</v>
      </c>
      <c r="I113" s="18">
        <v>4</v>
      </c>
      <c r="J113" s="20">
        <f t="shared" si="40"/>
        <v>5</v>
      </c>
      <c r="K113" s="18">
        <f t="shared" si="51"/>
        <v>1</v>
      </c>
      <c r="L113" s="18">
        <v>1</v>
      </c>
      <c r="M113" s="18">
        <v>0</v>
      </c>
      <c r="N113" s="18">
        <f t="shared" si="52"/>
        <v>4</v>
      </c>
      <c r="O113" s="18">
        <v>2</v>
      </c>
      <c r="P113" s="26">
        <v>2</v>
      </c>
    </row>
    <row r="114" spans="2:16" s="15" customFormat="1" ht="15.75">
      <c r="B114" s="16"/>
      <c r="C114" s="17" t="s">
        <v>106</v>
      </c>
      <c r="D114" s="38">
        <v>16</v>
      </c>
      <c r="E114" s="37" t="s">
        <v>26</v>
      </c>
      <c r="F114" s="19" t="s">
        <v>26</v>
      </c>
      <c r="G114" s="18">
        <f t="shared" si="50"/>
        <v>16</v>
      </c>
      <c r="H114" s="18">
        <v>4</v>
      </c>
      <c r="I114" s="18">
        <v>12</v>
      </c>
      <c r="J114" s="20">
        <f t="shared" si="40"/>
        <v>14</v>
      </c>
      <c r="K114" s="18">
        <f t="shared" si="51"/>
        <v>3</v>
      </c>
      <c r="L114" s="18">
        <v>3</v>
      </c>
      <c r="M114" s="18">
        <v>0</v>
      </c>
      <c r="N114" s="18">
        <f t="shared" si="52"/>
        <v>11</v>
      </c>
      <c r="O114" s="18">
        <v>11</v>
      </c>
      <c r="P114" s="26">
        <v>0</v>
      </c>
    </row>
    <row r="115" spans="2:16" s="15" customFormat="1" ht="15.75">
      <c r="B115" s="16"/>
      <c r="C115" s="17" t="s">
        <v>107</v>
      </c>
      <c r="D115" s="38">
        <v>8</v>
      </c>
      <c r="E115" s="37" t="s">
        <v>26</v>
      </c>
      <c r="F115" s="19" t="s">
        <v>26</v>
      </c>
      <c r="G115" s="18">
        <f t="shared" si="50"/>
        <v>8</v>
      </c>
      <c r="H115" s="18">
        <v>2</v>
      </c>
      <c r="I115" s="18">
        <v>6</v>
      </c>
      <c r="J115" s="20">
        <f t="shared" si="40"/>
        <v>8</v>
      </c>
      <c r="K115" s="18">
        <f t="shared" si="51"/>
        <v>2</v>
      </c>
      <c r="L115" s="18">
        <v>2</v>
      </c>
      <c r="M115" s="18">
        <v>0</v>
      </c>
      <c r="N115" s="18">
        <f t="shared" si="52"/>
        <v>6</v>
      </c>
      <c r="O115" s="18">
        <v>6</v>
      </c>
      <c r="P115" s="26">
        <v>0</v>
      </c>
    </row>
    <row r="116" spans="2:16" s="15" customFormat="1" ht="15.75">
      <c r="B116" s="16"/>
      <c r="C116" s="17" t="s">
        <v>108</v>
      </c>
      <c r="D116" s="38">
        <v>6</v>
      </c>
      <c r="E116" s="37" t="s">
        <v>26</v>
      </c>
      <c r="F116" s="19" t="s">
        <v>26</v>
      </c>
      <c r="G116" s="18">
        <f t="shared" si="50"/>
        <v>6</v>
      </c>
      <c r="H116" s="18">
        <v>3</v>
      </c>
      <c r="I116" s="18">
        <v>3</v>
      </c>
      <c r="J116" s="20">
        <f t="shared" si="40"/>
        <v>5</v>
      </c>
      <c r="K116" s="18">
        <f t="shared" si="51"/>
        <v>3</v>
      </c>
      <c r="L116" s="18">
        <v>3</v>
      </c>
      <c r="M116" s="18">
        <v>0</v>
      </c>
      <c r="N116" s="18">
        <f t="shared" si="52"/>
        <v>2</v>
      </c>
      <c r="O116" s="18">
        <v>2</v>
      </c>
      <c r="P116" s="26">
        <v>0</v>
      </c>
    </row>
    <row r="117" spans="2:16" s="15" customFormat="1" ht="15.75">
      <c r="B117" s="16"/>
      <c r="C117" s="17" t="s">
        <v>109</v>
      </c>
      <c r="D117" s="38">
        <v>8</v>
      </c>
      <c r="E117" s="37" t="s">
        <v>26</v>
      </c>
      <c r="F117" s="19" t="s">
        <v>26</v>
      </c>
      <c r="G117" s="18">
        <f t="shared" si="50"/>
        <v>7</v>
      </c>
      <c r="H117" s="18">
        <v>2</v>
      </c>
      <c r="I117" s="18">
        <v>5</v>
      </c>
      <c r="J117" s="20">
        <f t="shared" si="40"/>
        <v>7</v>
      </c>
      <c r="K117" s="18">
        <f t="shared" si="51"/>
        <v>2</v>
      </c>
      <c r="L117" s="18">
        <v>2</v>
      </c>
      <c r="M117" s="18">
        <v>0</v>
      </c>
      <c r="N117" s="18">
        <f t="shared" si="52"/>
        <v>5</v>
      </c>
      <c r="O117" s="18">
        <v>5</v>
      </c>
      <c r="P117" s="26">
        <v>0</v>
      </c>
    </row>
    <row r="118" spans="2:16" s="15" customFormat="1" ht="15.75">
      <c r="B118" s="16"/>
      <c r="C118" s="17" t="s">
        <v>110</v>
      </c>
      <c r="D118" s="38">
        <v>6</v>
      </c>
      <c r="E118" s="37" t="s">
        <v>26</v>
      </c>
      <c r="F118" s="19" t="s">
        <v>26</v>
      </c>
      <c r="G118" s="18">
        <f t="shared" si="50"/>
        <v>1</v>
      </c>
      <c r="H118" s="18">
        <v>0</v>
      </c>
      <c r="I118" s="18">
        <v>1</v>
      </c>
      <c r="J118" s="20">
        <f t="shared" si="40"/>
        <v>0</v>
      </c>
      <c r="K118" s="18">
        <f t="shared" si="51"/>
        <v>0</v>
      </c>
      <c r="L118" s="18">
        <v>0</v>
      </c>
      <c r="M118" s="18">
        <v>0</v>
      </c>
      <c r="N118" s="18">
        <f t="shared" si="52"/>
        <v>0</v>
      </c>
      <c r="O118" s="18">
        <v>0</v>
      </c>
      <c r="P118" s="26">
        <v>0</v>
      </c>
    </row>
    <row r="119" spans="2:16" s="23" customFormat="1" ht="15.75">
      <c r="B119" s="10"/>
      <c r="C119" s="24" t="s">
        <v>111</v>
      </c>
      <c r="D119" s="25">
        <f t="shared" ref="D119:I119" si="53">SUM(D112:D118)</f>
        <v>78</v>
      </c>
      <c r="E119" s="25">
        <f t="shared" si="53"/>
        <v>6</v>
      </c>
      <c r="F119" s="25">
        <f t="shared" si="53"/>
        <v>23</v>
      </c>
      <c r="G119" s="25">
        <f t="shared" si="53"/>
        <v>72</v>
      </c>
      <c r="H119" s="25">
        <f t="shared" si="53"/>
        <v>18</v>
      </c>
      <c r="I119" s="25">
        <f t="shared" si="53"/>
        <v>54</v>
      </c>
      <c r="J119" s="29">
        <f t="shared" si="40"/>
        <v>57</v>
      </c>
      <c r="K119" s="25">
        <f t="shared" ref="K119:P119" si="54">SUM(K112:K118)</f>
        <v>13</v>
      </c>
      <c r="L119" s="25">
        <f t="shared" si="54"/>
        <v>13</v>
      </c>
      <c r="M119" s="25">
        <f t="shared" si="54"/>
        <v>0</v>
      </c>
      <c r="N119" s="25">
        <f t="shared" si="54"/>
        <v>44</v>
      </c>
      <c r="O119" s="25">
        <f t="shared" si="54"/>
        <v>38</v>
      </c>
      <c r="P119" s="25">
        <f t="shared" si="54"/>
        <v>6</v>
      </c>
    </row>
    <row r="120" spans="2:16" s="15" customFormat="1" ht="15.75">
      <c r="B120" s="16"/>
      <c r="C120" s="17" t="s">
        <v>24</v>
      </c>
      <c r="D120" s="38">
        <f>E120+F120</f>
        <v>29</v>
      </c>
      <c r="E120" s="38">
        <v>6</v>
      </c>
      <c r="F120" s="38">
        <v>23</v>
      </c>
      <c r="G120" s="38">
        <f>H120+I120</f>
        <v>29</v>
      </c>
      <c r="H120" s="38">
        <v>6</v>
      </c>
      <c r="I120" s="38">
        <v>23</v>
      </c>
      <c r="J120" s="20">
        <f t="shared" si="40"/>
        <v>27</v>
      </c>
      <c r="K120" s="38">
        <f>L120+M120</f>
        <v>4</v>
      </c>
      <c r="L120" s="38">
        <v>4</v>
      </c>
      <c r="M120" s="38">
        <v>0</v>
      </c>
      <c r="N120" s="38">
        <f>O120+P120</f>
        <v>23</v>
      </c>
      <c r="O120" s="38">
        <v>16</v>
      </c>
      <c r="P120" s="38">
        <v>7</v>
      </c>
    </row>
    <row r="121" spans="2:16" s="15" customFormat="1" ht="15.75">
      <c r="B121" s="16"/>
      <c r="C121" s="17" t="s">
        <v>112</v>
      </c>
      <c r="D121" s="18">
        <v>55</v>
      </c>
      <c r="E121" s="18" t="s">
        <v>26</v>
      </c>
      <c r="F121" s="19" t="s">
        <v>26</v>
      </c>
      <c r="G121" s="38">
        <f>H121+I121</f>
        <v>55</v>
      </c>
      <c r="H121" s="18">
        <v>11</v>
      </c>
      <c r="I121" s="18">
        <v>44</v>
      </c>
      <c r="J121" s="20">
        <f t="shared" si="40"/>
        <v>55</v>
      </c>
      <c r="K121" s="38">
        <f>L121+M121</f>
        <v>11</v>
      </c>
      <c r="L121" s="18">
        <v>10</v>
      </c>
      <c r="M121" s="18">
        <v>1</v>
      </c>
      <c r="N121" s="38">
        <f>O121+P121</f>
        <v>44</v>
      </c>
      <c r="O121" s="18">
        <v>38</v>
      </c>
      <c r="P121" s="18">
        <v>6</v>
      </c>
    </row>
    <row r="122" spans="2:16" s="15" customFormat="1" ht="15.75">
      <c r="B122" s="16"/>
      <c r="C122" s="17" t="s">
        <v>113</v>
      </c>
      <c r="D122" s="18">
        <v>6</v>
      </c>
      <c r="E122" s="18" t="s">
        <v>26</v>
      </c>
      <c r="F122" s="19" t="s">
        <v>26</v>
      </c>
      <c r="G122" s="38">
        <f>H122+I122</f>
        <v>6</v>
      </c>
      <c r="H122" s="18">
        <v>2</v>
      </c>
      <c r="I122" s="18">
        <v>4</v>
      </c>
      <c r="J122" s="20">
        <f t="shared" si="40"/>
        <v>4</v>
      </c>
      <c r="K122" s="38">
        <f>L122+M122</f>
        <v>1</v>
      </c>
      <c r="L122" s="18">
        <v>1</v>
      </c>
      <c r="M122" s="18">
        <v>0</v>
      </c>
      <c r="N122" s="38">
        <f>O122+P122</f>
        <v>3</v>
      </c>
      <c r="O122" s="18">
        <v>1</v>
      </c>
      <c r="P122" s="18">
        <v>2</v>
      </c>
    </row>
    <row r="123" spans="2:16" s="15" customFormat="1" ht="15.75">
      <c r="B123" s="16"/>
      <c r="C123" s="17" t="s">
        <v>114</v>
      </c>
      <c r="D123" s="18">
        <v>14</v>
      </c>
      <c r="E123" s="18" t="s">
        <v>26</v>
      </c>
      <c r="F123" s="19" t="s">
        <v>26</v>
      </c>
      <c r="G123" s="38">
        <f>H123+I123</f>
        <v>14</v>
      </c>
      <c r="H123" s="18">
        <v>3</v>
      </c>
      <c r="I123" s="18">
        <v>11</v>
      </c>
      <c r="J123" s="20">
        <f t="shared" si="40"/>
        <v>14</v>
      </c>
      <c r="K123" s="38">
        <f>L123+M123</f>
        <v>3</v>
      </c>
      <c r="L123" s="18">
        <v>3</v>
      </c>
      <c r="M123" s="18">
        <v>0</v>
      </c>
      <c r="N123" s="38">
        <f>O123+P123</f>
        <v>11</v>
      </c>
      <c r="O123" s="18">
        <v>7</v>
      </c>
      <c r="P123" s="18">
        <v>4</v>
      </c>
    </row>
    <row r="124" spans="2:16" s="23" customFormat="1" ht="15.75">
      <c r="B124" s="11"/>
      <c r="C124" s="24" t="s">
        <v>115</v>
      </c>
      <c r="D124" s="25">
        <f t="shared" ref="D124:I124" si="55">SUM(D120:D123)</f>
        <v>104</v>
      </c>
      <c r="E124" s="25">
        <f t="shared" si="55"/>
        <v>6</v>
      </c>
      <c r="F124" s="25">
        <f t="shared" si="55"/>
        <v>23</v>
      </c>
      <c r="G124" s="25">
        <f t="shared" si="55"/>
        <v>104</v>
      </c>
      <c r="H124" s="25">
        <f t="shared" si="55"/>
        <v>22</v>
      </c>
      <c r="I124" s="25">
        <f t="shared" si="55"/>
        <v>82</v>
      </c>
      <c r="J124" s="29">
        <f t="shared" si="40"/>
        <v>100</v>
      </c>
      <c r="K124" s="25">
        <f t="shared" ref="K124:P124" si="56">SUM(K120:K123)</f>
        <v>19</v>
      </c>
      <c r="L124" s="25">
        <f t="shared" si="56"/>
        <v>18</v>
      </c>
      <c r="M124" s="25">
        <f t="shared" si="56"/>
        <v>1</v>
      </c>
      <c r="N124" s="25">
        <f t="shared" si="56"/>
        <v>81</v>
      </c>
      <c r="O124" s="25">
        <f t="shared" si="56"/>
        <v>62</v>
      </c>
      <c r="P124" s="25">
        <f t="shared" si="56"/>
        <v>19</v>
      </c>
    </row>
    <row r="125" spans="2:16" s="15" customFormat="1" ht="15.75">
      <c r="B125" s="16"/>
      <c r="C125" s="17" t="s">
        <v>24</v>
      </c>
      <c r="D125" s="19">
        <v>56</v>
      </c>
      <c r="E125" s="19">
        <v>12</v>
      </c>
      <c r="F125" s="19">
        <v>44</v>
      </c>
      <c r="G125" s="18">
        <f>H125+I125</f>
        <v>51</v>
      </c>
      <c r="H125" s="18">
        <v>3</v>
      </c>
      <c r="I125" s="18">
        <v>48</v>
      </c>
      <c r="J125" s="20">
        <f t="shared" si="40"/>
        <v>33</v>
      </c>
      <c r="K125" s="38">
        <f>L125+M125</f>
        <v>3</v>
      </c>
      <c r="L125" s="18">
        <v>2</v>
      </c>
      <c r="M125" s="18">
        <v>1</v>
      </c>
      <c r="N125" s="19">
        <f>O125+P125</f>
        <v>30</v>
      </c>
      <c r="O125" s="18">
        <v>23</v>
      </c>
      <c r="P125" s="39">
        <v>7</v>
      </c>
    </row>
    <row r="126" spans="2:16" s="15" customFormat="1" ht="15.75">
      <c r="B126" s="16"/>
      <c r="C126" s="17" t="s">
        <v>116</v>
      </c>
      <c r="D126" s="18">
        <v>20</v>
      </c>
      <c r="E126" s="18" t="s">
        <v>26</v>
      </c>
      <c r="F126" s="19" t="s">
        <v>26</v>
      </c>
      <c r="G126" s="18">
        <f>H126+I126</f>
        <v>17</v>
      </c>
      <c r="H126" s="18">
        <v>3</v>
      </c>
      <c r="I126" s="18">
        <v>14</v>
      </c>
      <c r="J126" s="20">
        <f t="shared" si="40"/>
        <v>16</v>
      </c>
      <c r="K126" s="38">
        <f>L126+M126</f>
        <v>4</v>
      </c>
      <c r="L126" s="18">
        <v>3</v>
      </c>
      <c r="M126" s="18">
        <v>1</v>
      </c>
      <c r="N126" s="19">
        <f>O126+P126</f>
        <v>12</v>
      </c>
      <c r="O126" s="33">
        <v>12</v>
      </c>
      <c r="P126" s="34">
        <v>0</v>
      </c>
    </row>
    <row r="127" spans="2:16" s="15" customFormat="1" ht="31.5">
      <c r="B127" s="16"/>
      <c r="C127" s="17" t="s">
        <v>117</v>
      </c>
      <c r="D127" s="18">
        <v>8</v>
      </c>
      <c r="E127" s="18" t="s">
        <v>26</v>
      </c>
      <c r="F127" s="19" t="s">
        <v>26</v>
      </c>
      <c r="G127" s="18">
        <f>H127+I127</f>
        <v>8</v>
      </c>
      <c r="H127" s="18">
        <v>2</v>
      </c>
      <c r="I127" s="18">
        <v>6</v>
      </c>
      <c r="J127" s="20">
        <f t="shared" si="40"/>
        <v>8</v>
      </c>
      <c r="K127" s="38">
        <f>L127+M127</f>
        <v>2</v>
      </c>
      <c r="L127" s="18">
        <v>2</v>
      </c>
      <c r="M127" s="18">
        <v>0</v>
      </c>
      <c r="N127" s="19">
        <f>O127+P127</f>
        <v>6</v>
      </c>
      <c r="O127" s="33">
        <v>6</v>
      </c>
      <c r="P127" s="34">
        <v>0</v>
      </c>
    </row>
    <row r="128" spans="2:16" s="15" customFormat="1" ht="15.75">
      <c r="B128" s="16"/>
      <c r="C128" s="17" t="s">
        <v>118</v>
      </c>
      <c r="D128" s="18">
        <v>15</v>
      </c>
      <c r="E128" s="18" t="s">
        <v>26</v>
      </c>
      <c r="F128" s="19" t="s">
        <v>26</v>
      </c>
      <c r="G128" s="18">
        <f>H128+I128</f>
        <v>15</v>
      </c>
      <c r="H128" s="18">
        <v>3</v>
      </c>
      <c r="I128" s="18">
        <v>12</v>
      </c>
      <c r="J128" s="20">
        <f t="shared" si="40"/>
        <v>13</v>
      </c>
      <c r="K128" s="38">
        <f>L128+M128</f>
        <v>3</v>
      </c>
      <c r="L128" s="18">
        <v>3</v>
      </c>
      <c r="M128" s="18">
        <v>0</v>
      </c>
      <c r="N128" s="19">
        <f>O128+P128</f>
        <v>10</v>
      </c>
      <c r="O128" s="33">
        <v>10</v>
      </c>
      <c r="P128" s="34">
        <v>0</v>
      </c>
    </row>
    <row r="129" spans="2:16" s="23" customFormat="1" ht="15.75">
      <c r="B129" s="11"/>
      <c r="C129" s="24" t="s">
        <v>119</v>
      </c>
      <c r="D129" s="25">
        <f t="shared" ref="D129:I129" si="57">SUM(D125:D128)</f>
        <v>99</v>
      </c>
      <c r="E129" s="25">
        <f t="shared" si="57"/>
        <v>12</v>
      </c>
      <c r="F129" s="25">
        <f t="shared" si="57"/>
        <v>44</v>
      </c>
      <c r="G129" s="25">
        <f t="shared" si="57"/>
        <v>91</v>
      </c>
      <c r="H129" s="25">
        <f t="shared" si="57"/>
        <v>11</v>
      </c>
      <c r="I129" s="25">
        <f t="shared" si="57"/>
        <v>80</v>
      </c>
      <c r="J129" s="29">
        <f t="shared" ref="J129:J160" si="58">K129+N129</f>
        <v>70</v>
      </c>
      <c r="K129" s="25">
        <f t="shared" ref="K129:P129" si="59">SUM(K125:K128)</f>
        <v>12</v>
      </c>
      <c r="L129" s="25">
        <f t="shared" si="59"/>
        <v>10</v>
      </c>
      <c r="M129" s="25">
        <f t="shared" si="59"/>
        <v>2</v>
      </c>
      <c r="N129" s="25">
        <f t="shared" si="59"/>
        <v>58</v>
      </c>
      <c r="O129" s="25">
        <f t="shared" si="59"/>
        <v>51</v>
      </c>
      <c r="P129" s="25">
        <f t="shared" si="59"/>
        <v>7</v>
      </c>
    </row>
    <row r="130" spans="2:16" s="15" customFormat="1" ht="15.75">
      <c r="B130" s="16"/>
      <c r="C130" s="17" t="s">
        <v>24</v>
      </c>
      <c r="D130" s="18">
        <v>86</v>
      </c>
      <c r="E130" s="18">
        <v>18</v>
      </c>
      <c r="F130" s="19">
        <v>68</v>
      </c>
      <c r="G130" s="18">
        <f>H130+I130</f>
        <v>81</v>
      </c>
      <c r="H130" s="18">
        <v>16</v>
      </c>
      <c r="I130" s="18">
        <v>65</v>
      </c>
      <c r="J130" s="20">
        <f t="shared" si="58"/>
        <v>68</v>
      </c>
      <c r="K130" s="38">
        <f>L130+M130</f>
        <v>13</v>
      </c>
      <c r="L130" s="18">
        <v>7</v>
      </c>
      <c r="M130" s="18">
        <v>6</v>
      </c>
      <c r="N130" s="19">
        <f>O130+P130</f>
        <v>55</v>
      </c>
      <c r="O130" s="18">
        <v>28</v>
      </c>
      <c r="P130" s="26">
        <v>27</v>
      </c>
    </row>
    <row r="131" spans="2:16" s="15" customFormat="1" ht="15.75">
      <c r="B131" s="16"/>
      <c r="C131" s="21" t="s">
        <v>120</v>
      </c>
      <c r="D131" s="18">
        <v>25</v>
      </c>
      <c r="E131" s="40" t="s">
        <v>26</v>
      </c>
      <c r="F131" s="19" t="s">
        <v>26</v>
      </c>
      <c r="G131" s="18">
        <f>H131+I131</f>
        <v>25</v>
      </c>
      <c r="H131" s="18">
        <v>5</v>
      </c>
      <c r="I131" s="18">
        <v>20</v>
      </c>
      <c r="J131" s="20">
        <f t="shared" si="58"/>
        <v>25</v>
      </c>
      <c r="K131" s="38">
        <f>L131+M131</f>
        <v>5</v>
      </c>
      <c r="L131" s="18">
        <v>4</v>
      </c>
      <c r="M131" s="18">
        <v>1</v>
      </c>
      <c r="N131" s="19">
        <f>O131+P131</f>
        <v>20</v>
      </c>
      <c r="O131" s="18">
        <v>13</v>
      </c>
      <c r="P131" s="26">
        <v>7</v>
      </c>
    </row>
    <row r="132" spans="2:16" s="15" customFormat="1" ht="15.75">
      <c r="B132" s="16"/>
      <c r="C132" s="17" t="s">
        <v>121</v>
      </c>
      <c r="D132" s="18">
        <v>17</v>
      </c>
      <c r="E132" s="40" t="s">
        <v>26</v>
      </c>
      <c r="F132" s="19" t="s">
        <v>26</v>
      </c>
      <c r="G132" s="18">
        <f>H132+I132</f>
        <v>17</v>
      </c>
      <c r="H132" s="18">
        <v>4</v>
      </c>
      <c r="I132" s="18">
        <v>13</v>
      </c>
      <c r="J132" s="20">
        <f t="shared" si="58"/>
        <v>17</v>
      </c>
      <c r="K132" s="38">
        <f>L132+M132</f>
        <v>4</v>
      </c>
      <c r="L132" s="18">
        <v>2</v>
      </c>
      <c r="M132" s="18">
        <v>2</v>
      </c>
      <c r="N132" s="19">
        <f>O132+P132</f>
        <v>13</v>
      </c>
      <c r="O132" s="18">
        <v>8</v>
      </c>
      <c r="P132" s="26">
        <v>5</v>
      </c>
    </row>
    <row r="133" spans="2:16" s="23" customFormat="1" ht="15.75">
      <c r="B133" s="11"/>
      <c r="C133" s="24" t="s">
        <v>122</v>
      </c>
      <c r="D133" s="25">
        <f t="shared" ref="D133:I133" si="60">SUM(D130:D132)</f>
        <v>128</v>
      </c>
      <c r="E133" s="25">
        <f t="shared" si="60"/>
        <v>18</v>
      </c>
      <c r="F133" s="25">
        <f t="shared" si="60"/>
        <v>68</v>
      </c>
      <c r="G133" s="25">
        <f t="shared" si="60"/>
        <v>123</v>
      </c>
      <c r="H133" s="25">
        <f t="shared" si="60"/>
        <v>25</v>
      </c>
      <c r="I133" s="25">
        <f t="shared" si="60"/>
        <v>98</v>
      </c>
      <c r="J133" s="29">
        <f t="shared" si="58"/>
        <v>110</v>
      </c>
      <c r="K133" s="25">
        <f t="shared" ref="K133:P133" si="61">SUM(K130:K132)</f>
        <v>22</v>
      </c>
      <c r="L133" s="25">
        <f t="shared" si="61"/>
        <v>13</v>
      </c>
      <c r="M133" s="25">
        <f t="shared" si="61"/>
        <v>9</v>
      </c>
      <c r="N133" s="25">
        <f t="shared" si="61"/>
        <v>88</v>
      </c>
      <c r="O133" s="25">
        <f t="shared" si="61"/>
        <v>49</v>
      </c>
      <c r="P133" s="25">
        <f t="shared" si="61"/>
        <v>39</v>
      </c>
    </row>
    <row r="134" spans="2:16" s="15" customFormat="1" ht="15.75">
      <c r="B134" s="16"/>
      <c r="C134" s="17" t="s">
        <v>24</v>
      </c>
      <c r="D134" s="18">
        <v>30</v>
      </c>
      <c r="E134" s="18">
        <v>6</v>
      </c>
      <c r="F134" s="19">
        <v>24</v>
      </c>
      <c r="G134" s="18">
        <f>H134+I134</f>
        <v>28</v>
      </c>
      <c r="H134" s="18">
        <v>6</v>
      </c>
      <c r="I134" s="18">
        <v>22</v>
      </c>
      <c r="J134" s="20">
        <f t="shared" si="58"/>
        <v>28</v>
      </c>
      <c r="K134" s="38">
        <f>L134+M134</f>
        <v>6</v>
      </c>
      <c r="L134" s="18">
        <v>3</v>
      </c>
      <c r="M134" s="18">
        <v>3</v>
      </c>
      <c r="N134" s="19">
        <f>O134+P134</f>
        <v>22</v>
      </c>
      <c r="O134" s="18">
        <v>17</v>
      </c>
      <c r="P134" s="26">
        <v>5</v>
      </c>
    </row>
    <row r="135" spans="2:16" s="15" customFormat="1" ht="31.5">
      <c r="B135" s="16"/>
      <c r="C135" s="21" t="s">
        <v>123</v>
      </c>
      <c r="D135" s="18">
        <v>71</v>
      </c>
      <c r="E135" s="40" t="s">
        <v>26</v>
      </c>
      <c r="F135" s="19" t="s">
        <v>26</v>
      </c>
      <c r="G135" s="18">
        <f>H135+I135</f>
        <v>63</v>
      </c>
      <c r="H135" s="18">
        <v>14</v>
      </c>
      <c r="I135" s="18">
        <v>49</v>
      </c>
      <c r="J135" s="20">
        <f t="shared" si="58"/>
        <v>64</v>
      </c>
      <c r="K135" s="38">
        <f>L135+M135</f>
        <v>13</v>
      </c>
      <c r="L135" s="18">
        <v>11</v>
      </c>
      <c r="M135" s="18">
        <v>2</v>
      </c>
      <c r="N135" s="19">
        <f>O135+P135</f>
        <v>51</v>
      </c>
      <c r="O135" s="33">
        <v>44</v>
      </c>
      <c r="P135" s="34">
        <v>7</v>
      </c>
    </row>
    <row r="136" spans="2:16" s="15" customFormat="1" ht="15.75">
      <c r="B136" s="16"/>
      <c r="C136" s="17" t="s">
        <v>124</v>
      </c>
      <c r="D136" s="18">
        <v>16</v>
      </c>
      <c r="E136" s="40" t="s">
        <v>26</v>
      </c>
      <c r="F136" s="19" t="s">
        <v>26</v>
      </c>
      <c r="G136" s="18">
        <f>H136+I136</f>
        <v>14</v>
      </c>
      <c r="H136" s="18">
        <v>4</v>
      </c>
      <c r="I136" s="18">
        <v>10</v>
      </c>
      <c r="J136" s="20">
        <f t="shared" si="58"/>
        <v>15</v>
      </c>
      <c r="K136" s="38">
        <f>L136+M136</f>
        <v>4</v>
      </c>
      <c r="L136" s="18">
        <v>2</v>
      </c>
      <c r="M136" s="18">
        <v>2</v>
      </c>
      <c r="N136" s="19">
        <f>O136+P136</f>
        <v>11</v>
      </c>
      <c r="O136" s="33">
        <v>9</v>
      </c>
      <c r="P136" s="34">
        <v>2</v>
      </c>
    </row>
    <row r="137" spans="2:16" s="23" customFormat="1" ht="15.75">
      <c r="B137" s="11"/>
      <c r="C137" s="24" t="s">
        <v>125</v>
      </c>
      <c r="D137" s="25">
        <f t="shared" ref="D137:I137" si="62">SUM(D134:D136)</f>
        <v>117</v>
      </c>
      <c r="E137" s="25">
        <f t="shared" si="62"/>
        <v>6</v>
      </c>
      <c r="F137" s="25">
        <f t="shared" si="62"/>
        <v>24</v>
      </c>
      <c r="G137" s="25">
        <f t="shared" si="62"/>
        <v>105</v>
      </c>
      <c r="H137" s="25">
        <f t="shared" si="62"/>
        <v>24</v>
      </c>
      <c r="I137" s="25">
        <f t="shared" si="62"/>
        <v>81</v>
      </c>
      <c r="J137" s="29">
        <f t="shared" si="58"/>
        <v>107</v>
      </c>
      <c r="K137" s="25">
        <f t="shared" ref="K137:P137" si="63">SUM(K134:K136)</f>
        <v>23</v>
      </c>
      <c r="L137" s="25">
        <f t="shared" si="63"/>
        <v>16</v>
      </c>
      <c r="M137" s="25">
        <f t="shared" si="63"/>
        <v>7</v>
      </c>
      <c r="N137" s="25">
        <f t="shared" si="63"/>
        <v>84</v>
      </c>
      <c r="O137" s="25">
        <f t="shared" si="63"/>
        <v>70</v>
      </c>
      <c r="P137" s="25">
        <f t="shared" si="63"/>
        <v>14</v>
      </c>
    </row>
    <row r="138" spans="2:16" s="15" customFormat="1" ht="15.75">
      <c r="B138" s="16"/>
      <c r="C138" s="17" t="s">
        <v>24</v>
      </c>
      <c r="D138" s="18">
        <v>39</v>
      </c>
      <c r="E138" s="18">
        <v>8</v>
      </c>
      <c r="F138" s="19">
        <v>31</v>
      </c>
      <c r="G138" s="18">
        <f>H138+I138</f>
        <v>38</v>
      </c>
      <c r="H138" s="18">
        <v>7</v>
      </c>
      <c r="I138" s="18">
        <v>31</v>
      </c>
      <c r="J138" s="20">
        <f t="shared" si="58"/>
        <v>32</v>
      </c>
      <c r="K138" s="38">
        <f>L138+M138</f>
        <v>4</v>
      </c>
      <c r="L138" s="18">
        <v>3</v>
      </c>
      <c r="M138" s="18">
        <v>1</v>
      </c>
      <c r="N138" s="18">
        <f>O138+P138</f>
        <v>28</v>
      </c>
      <c r="O138" s="18">
        <v>20</v>
      </c>
      <c r="P138" s="18">
        <v>8</v>
      </c>
    </row>
    <row r="139" spans="2:16" s="15" customFormat="1" ht="15.75">
      <c r="B139" s="16"/>
      <c r="C139" s="41" t="s">
        <v>126</v>
      </c>
      <c r="D139" s="18">
        <v>16</v>
      </c>
      <c r="E139" s="40" t="s">
        <v>26</v>
      </c>
      <c r="F139" s="19" t="s">
        <v>26</v>
      </c>
      <c r="G139" s="18">
        <f>H139+I139</f>
        <v>9</v>
      </c>
      <c r="H139" s="18">
        <v>1</v>
      </c>
      <c r="I139" s="18">
        <v>8</v>
      </c>
      <c r="J139" s="20">
        <f t="shared" si="58"/>
        <v>9</v>
      </c>
      <c r="K139" s="38">
        <f>L139+M139</f>
        <v>1</v>
      </c>
      <c r="L139" s="18">
        <v>1</v>
      </c>
      <c r="M139" s="18">
        <v>0</v>
      </c>
      <c r="N139" s="18">
        <f>O139+P139</f>
        <v>8</v>
      </c>
      <c r="O139" s="18">
        <v>6</v>
      </c>
      <c r="P139" s="18">
        <v>2</v>
      </c>
    </row>
    <row r="140" spans="2:16" s="15" customFormat="1" ht="15.75">
      <c r="B140" s="16"/>
      <c r="C140" s="17" t="s">
        <v>127</v>
      </c>
      <c r="D140" s="18">
        <v>15</v>
      </c>
      <c r="E140" s="40" t="s">
        <v>26</v>
      </c>
      <c r="F140" s="19" t="s">
        <v>26</v>
      </c>
      <c r="G140" s="18">
        <f>H140+I140</f>
        <v>13</v>
      </c>
      <c r="H140" s="18">
        <v>1</v>
      </c>
      <c r="I140" s="18">
        <v>12</v>
      </c>
      <c r="J140" s="20">
        <f t="shared" si="58"/>
        <v>13</v>
      </c>
      <c r="K140" s="38">
        <f>L140+M140</f>
        <v>1</v>
      </c>
      <c r="L140" s="18">
        <v>0</v>
      </c>
      <c r="M140" s="18">
        <v>1</v>
      </c>
      <c r="N140" s="18">
        <f>O140+P140</f>
        <v>12</v>
      </c>
      <c r="O140" s="18">
        <v>8</v>
      </c>
      <c r="P140" s="18">
        <v>4</v>
      </c>
    </row>
    <row r="141" spans="2:16" s="15" customFormat="1" ht="15.75">
      <c r="B141" s="16"/>
      <c r="C141" s="17" t="s">
        <v>128</v>
      </c>
      <c r="D141" s="18">
        <v>12</v>
      </c>
      <c r="E141" s="40" t="s">
        <v>26</v>
      </c>
      <c r="F141" s="19" t="s">
        <v>26</v>
      </c>
      <c r="G141" s="18">
        <f>H141+I141</f>
        <v>12</v>
      </c>
      <c r="H141" s="18">
        <v>3</v>
      </c>
      <c r="I141" s="18">
        <v>9</v>
      </c>
      <c r="J141" s="20">
        <f t="shared" si="58"/>
        <v>12</v>
      </c>
      <c r="K141" s="38">
        <f>L141+M141</f>
        <v>3</v>
      </c>
      <c r="L141" s="18">
        <v>2</v>
      </c>
      <c r="M141" s="18">
        <v>1</v>
      </c>
      <c r="N141" s="18">
        <f>O141+P141</f>
        <v>9</v>
      </c>
      <c r="O141" s="18">
        <v>6</v>
      </c>
      <c r="P141" s="18">
        <v>3</v>
      </c>
    </row>
    <row r="142" spans="2:16" s="23" customFormat="1" ht="15.75">
      <c r="B142" s="11"/>
      <c r="C142" s="24" t="s">
        <v>129</v>
      </c>
      <c r="D142" s="25">
        <f t="shared" ref="D142:I142" si="64">SUM(D138:D141)</f>
        <v>82</v>
      </c>
      <c r="E142" s="25">
        <f t="shared" si="64"/>
        <v>8</v>
      </c>
      <c r="F142" s="25">
        <f t="shared" si="64"/>
        <v>31</v>
      </c>
      <c r="G142" s="25">
        <f t="shared" si="64"/>
        <v>72</v>
      </c>
      <c r="H142" s="25">
        <f t="shared" si="64"/>
        <v>12</v>
      </c>
      <c r="I142" s="25">
        <f t="shared" si="64"/>
        <v>60</v>
      </c>
      <c r="J142" s="29">
        <f t="shared" si="58"/>
        <v>66</v>
      </c>
      <c r="K142" s="25">
        <f t="shared" ref="K142:P142" si="65">SUM(K138:K141)</f>
        <v>9</v>
      </c>
      <c r="L142" s="25">
        <f t="shared" si="65"/>
        <v>6</v>
      </c>
      <c r="M142" s="25">
        <f t="shared" si="65"/>
        <v>3</v>
      </c>
      <c r="N142" s="25">
        <f t="shared" si="65"/>
        <v>57</v>
      </c>
      <c r="O142" s="25">
        <f t="shared" si="65"/>
        <v>40</v>
      </c>
      <c r="P142" s="25">
        <f t="shared" si="65"/>
        <v>17</v>
      </c>
    </row>
    <row r="143" spans="2:16" s="15" customFormat="1" ht="15.75">
      <c r="B143" s="16"/>
      <c r="C143" s="17" t="s">
        <v>24</v>
      </c>
      <c r="D143" s="18">
        <v>109</v>
      </c>
      <c r="E143" s="18">
        <v>22</v>
      </c>
      <c r="F143" s="19">
        <v>87</v>
      </c>
      <c r="G143" s="18">
        <f>H143+I143</f>
        <v>103</v>
      </c>
      <c r="H143" s="18">
        <v>22</v>
      </c>
      <c r="I143" s="18">
        <v>81</v>
      </c>
      <c r="J143" s="20">
        <f t="shared" si="58"/>
        <v>93</v>
      </c>
      <c r="K143" s="38">
        <f>L143+M143</f>
        <v>20</v>
      </c>
      <c r="L143" s="18">
        <v>19</v>
      </c>
      <c r="M143" s="18">
        <v>1</v>
      </c>
      <c r="N143" s="19">
        <f>O143+P143</f>
        <v>73</v>
      </c>
      <c r="O143" s="18">
        <v>58</v>
      </c>
      <c r="P143" s="26">
        <v>15</v>
      </c>
    </row>
    <row r="144" spans="2:16" s="15" customFormat="1" ht="15.75">
      <c r="B144" s="16"/>
      <c r="C144" s="17" t="s">
        <v>130</v>
      </c>
      <c r="D144" s="18">
        <v>25</v>
      </c>
      <c r="E144" s="40" t="s">
        <v>26</v>
      </c>
      <c r="F144" s="19" t="s">
        <v>26</v>
      </c>
      <c r="G144" s="18">
        <f>H144+I144</f>
        <v>25</v>
      </c>
      <c r="H144" s="18">
        <v>5</v>
      </c>
      <c r="I144" s="18">
        <v>20</v>
      </c>
      <c r="J144" s="20">
        <f t="shared" si="58"/>
        <v>22</v>
      </c>
      <c r="K144" s="38">
        <f>L144+M144</f>
        <v>5</v>
      </c>
      <c r="L144" s="18">
        <v>4</v>
      </c>
      <c r="M144" s="18">
        <v>1</v>
      </c>
      <c r="N144" s="19">
        <f>O144+P144</f>
        <v>17</v>
      </c>
      <c r="O144" s="18">
        <v>9</v>
      </c>
      <c r="P144" s="26">
        <v>8</v>
      </c>
    </row>
    <row r="145" spans="2:16" s="15" customFormat="1" ht="15.75">
      <c r="B145" s="16"/>
      <c r="C145" s="17" t="s">
        <v>131</v>
      </c>
      <c r="D145" s="18">
        <v>22</v>
      </c>
      <c r="E145" s="40" t="s">
        <v>26</v>
      </c>
      <c r="F145" s="19" t="s">
        <v>26</v>
      </c>
      <c r="G145" s="18">
        <f>H145+I145</f>
        <v>22</v>
      </c>
      <c r="H145" s="18">
        <v>5</v>
      </c>
      <c r="I145" s="18">
        <v>17</v>
      </c>
      <c r="J145" s="20">
        <f t="shared" si="58"/>
        <v>18</v>
      </c>
      <c r="K145" s="38">
        <f>L145+M145</f>
        <v>5</v>
      </c>
      <c r="L145" s="18">
        <v>2</v>
      </c>
      <c r="M145" s="18">
        <v>3</v>
      </c>
      <c r="N145" s="19">
        <f>O145+P145</f>
        <v>13</v>
      </c>
      <c r="O145" s="18">
        <v>6</v>
      </c>
      <c r="P145" s="26">
        <v>7</v>
      </c>
    </row>
    <row r="146" spans="2:16" s="23" customFormat="1" ht="15.75">
      <c r="B146" s="11"/>
      <c r="C146" s="24" t="s">
        <v>132</v>
      </c>
      <c r="D146" s="25">
        <f t="shared" ref="D146:I146" si="66">SUM(D143:D145)</f>
        <v>156</v>
      </c>
      <c r="E146" s="25">
        <f t="shared" si="66"/>
        <v>22</v>
      </c>
      <c r="F146" s="25">
        <f t="shared" si="66"/>
        <v>87</v>
      </c>
      <c r="G146" s="25">
        <f t="shared" si="66"/>
        <v>150</v>
      </c>
      <c r="H146" s="25">
        <f t="shared" si="66"/>
        <v>32</v>
      </c>
      <c r="I146" s="25">
        <f t="shared" si="66"/>
        <v>118</v>
      </c>
      <c r="J146" s="29">
        <f t="shared" si="58"/>
        <v>133</v>
      </c>
      <c r="K146" s="25">
        <f t="shared" ref="K146:P146" si="67">SUM(K143:K145)</f>
        <v>30</v>
      </c>
      <c r="L146" s="25">
        <f t="shared" si="67"/>
        <v>25</v>
      </c>
      <c r="M146" s="25">
        <f t="shared" si="67"/>
        <v>5</v>
      </c>
      <c r="N146" s="25">
        <f t="shared" si="67"/>
        <v>103</v>
      </c>
      <c r="O146" s="25">
        <f t="shared" si="67"/>
        <v>73</v>
      </c>
      <c r="P146" s="25">
        <f t="shared" si="67"/>
        <v>30</v>
      </c>
    </row>
    <row r="147" spans="2:16" s="15" customFormat="1" ht="15.75">
      <c r="B147" s="16"/>
      <c r="C147" s="17" t="s">
        <v>24</v>
      </c>
      <c r="D147" s="18">
        <v>78</v>
      </c>
      <c r="E147" s="18">
        <v>16</v>
      </c>
      <c r="F147" s="19">
        <v>62</v>
      </c>
      <c r="G147" s="18">
        <f t="shared" ref="G147:G157" si="68">H147+I147</f>
        <v>74</v>
      </c>
      <c r="H147" s="18">
        <v>13</v>
      </c>
      <c r="I147" s="18">
        <v>61</v>
      </c>
      <c r="J147" s="20">
        <f t="shared" si="58"/>
        <v>71</v>
      </c>
      <c r="K147" s="38">
        <f t="shared" ref="K147:K157" si="69">L147+M147</f>
        <v>11</v>
      </c>
      <c r="L147" s="18">
        <v>7</v>
      </c>
      <c r="M147" s="18">
        <v>4</v>
      </c>
      <c r="N147" s="19">
        <f t="shared" ref="N147:N157" si="70">O147+P147</f>
        <v>60</v>
      </c>
      <c r="O147" s="18">
        <v>47</v>
      </c>
      <c r="P147" s="26">
        <v>13</v>
      </c>
    </row>
    <row r="148" spans="2:16" s="15" customFormat="1" ht="31.5">
      <c r="B148" s="16"/>
      <c r="C148" s="17" t="s">
        <v>133</v>
      </c>
      <c r="D148" s="18">
        <v>19</v>
      </c>
      <c r="E148" s="40" t="s">
        <v>26</v>
      </c>
      <c r="F148" s="19" t="s">
        <v>26</v>
      </c>
      <c r="G148" s="18">
        <f t="shared" si="68"/>
        <v>19</v>
      </c>
      <c r="H148" s="18">
        <v>4</v>
      </c>
      <c r="I148" s="18">
        <v>15</v>
      </c>
      <c r="J148" s="20">
        <f t="shared" si="58"/>
        <v>18</v>
      </c>
      <c r="K148" s="38">
        <f t="shared" si="69"/>
        <v>3</v>
      </c>
      <c r="L148" s="18">
        <v>3</v>
      </c>
      <c r="M148" s="18">
        <v>0</v>
      </c>
      <c r="N148" s="19">
        <f t="shared" si="70"/>
        <v>15</v>
      </c>
      <c r="O148" s="18">
        <v>15</v>
      </c>
      <c r="P148" s="26">
        <v>0</v>
      </c>
    </row>
    <row r="149" spans="2:16" s="15" customFormat="1" ht="31.5">
      <c r="B149" s="16"/>
      <c r="C149" s="17" t="s">
        <v>134</v>
      </c>
      <c r="D149" s="42">
        <v>13</v>
      </c>
      <c r="E149" s="40" t="s">
        <v>26</v>
      </c>
      <c r="F149" s="19" t="s">
        <v>26</v>
      </c>
      <c r="G149" s="18">
        <f t="shared" si="68"/>
        <v>10</v>
      </c>
      <c r="H149" s="18">
        <v>1</v>
      </c>
      <c r="I149" s="18">
        <v>9</v>
      </c>
      <c r="J149" s="20">
        <f t="shared" si="58"/>
        <v>9</v>
      </c>
      <c r="K149" s="38">
        <f t="shared" si="69"/>
        <v>1</v>
      </c>
      <c r="L149" s="18">
        <v>0</v>
      </c>
      <c r="M149" s="18">
        <v>1</v>
      </c>
      <c r="N149" s="19">
        <f t="shared" si="70"/>
        <v>8</v>
      </c>
      <c r="O149" s="18">
        <v>7</v>
      </c>
      <c r="P149" s="26">
        <v>1</v>
      </c>
    </row>
    <row r="150" spans="2:16" s="15" customFormat="1" ht="31.5">
      <c r="B150" s="16"/>
      <c r="C150" s="17" t="s">
        <v>135</v>
      </c>
      <c r="D150" s="18">
        <v>9</v>
      </c>
      <c r="E150" s="40" t="s">
        <v>26</v>
      </c>
      <c r="F150" s="19" t="s">
        <v>26</v>
      </c>
      <c r="G150" s="18">
        <f t="shared" si="68"/>
        <v>9</v>
      </c>
      <c r="H150" s="18">
        <v>2</v>
      </c>
      <c r="I150" s="18">
        <v>7</v>
      </c>
      <c r="J150" s="20">
        <f t="shared" si="58"/>
        <v>8</v>
      </c>
      <c r="K150" s="38">
        <f t="shared" si="69"/>
        <v>2</v>
      </c>
      <c r="L150" s="18">
        <v>2</v>
      </c>
      <c r="M150" s="18">
        <v>0</v>
      </c>
      <c r="N150" s="19">
        <f t="shared" si="70"/>
        <v>6</v>
      </c>
      <c r="O150" s="18">
        <v>5</v>
      </c>
      <c r="P150" s="26">
        <v>1</v>
      </c>
    </row>
    <row r="151" spans="2:16" s="15" customFormat="1" ht="15.75">
      <c r="B151" s="16"/>
      <c r="C151" s="21" t="s">
        <v>136</v>
      </c>
      <c r="D151" s="18">
        <v>5</v>
      </c>
      <c r="E151" s="40" t="s">
        <v>26</v>
      </c>
      <c r="F151" s="19" t="s">
        <v>26</v>
      </c>
      <c r="G151" s="18">
        <f t="shared" si="68"/>
        <v>5</v>
      </c>
      <c r="H151" s="18">
        <v>1</v>
      </c>
      <c r="I151" s="18">
        <v>4</v>
      </c>
      <c r="J151" s="20">
        <f t="shared" si="58"/>
        <v>5</v>
      </c>
      <c r="K151" s="38">
        <f t="shared" si="69"/>
        <v>1</v>
      </c>
      <c r="L151" s="18">
        <v>1</v>
      </c>
      <c r="M151" s="18">
        <v>0</v>
      </c>
      <c r="N151" s="19">
        <f t="shared" si="70"/>
        <v>4</v>
      </c>
      <c r="O151" s="18">
        <v>3</v>
      </c>
      <c r="P151" s="26">
        <v>1</v>
      </c>
    </row>
    <row r="152" spans="2:16" s="15" customFormat="1" ht="15.75">
      <c r="B152" s="16"/>
      <c r="C152" s="21" t="s">
        <v>137</v>
      </c>
      <c r="D152" s="18">
        <v>8</v>
      </c>
      <c r="E152" s="40" t="s">
        <v>26</v>
      </c>
      <c r="F152" s="19" t="s">
        <v>26</v>
      </c>
      <c r="G152" s="18">
        <f t="shared" si="68"/>
        <v>5</v>
      </c>
      <c r="H152" s="18">
        <v>2</v>
      </c>
      <c r="I152" s="18">
        <v>3</v>
      </c>
      <c r="J152" s="20">
        <f t="shared" si="58"/>
        <v>5</v>
      </c>
      <c r="K152" s="38">
        <f t="shared" si="69"/>
        <v>2</v>
      </c>
      <c r="L152" s="18">
        <v>2</v>
      </c>
      <c r="M152" s="18">
        <v>0</v>
      </c>
      <c r="N152" s="19">
        <f t="shared" si="70"/>
        <v>3</v>
      </c>
      <c r="O152" s="18">
        <v>3</v>
      </c>
      <c r="P152" s="26">
        <v>0</v>
      </c>
    </row>
    <row r="153" spans="2:16" s="15" customFormat="1" ht="15.75">
      <c r="B153" s="16"/>
      <c r="C153" s="21" t="s">
        <v>138</v>
      </c>
      <c r="D153" s="18">
        <v>19</v>
      </c>
      <c r="E153" s="40" t="s">
        <v>26</v>
      </c>
      <c r="F153" s="19" t="s">
        <v>26</v>
      </c>
      <c r="G153" s="18">
        <f t="shared" si="68"/>
        <v>12</v>
      </c>
      <c r="H153" s="18">
        <v>0</v>
      </c>
      <c r="I153" s="18">
        <v>12</v>
      </c>
      <c r="J153" s="20">
        <f t="shared" si="58"/>
        <v>12</v>
      </c>
      <c r="K153" s="38">
        <f t="shared" si="69"/>
        <v>0</v>
      </c>
      <c r="L153" s="18">
        <v>0</v>
      </c>
      <c r="M153" s="18">
        <v>0</v>
      </c>
      <c r="N153" s="19">
        <f t="shared" si="70"/>
        <v>12</v>
      </c>
      <c r="O153" s="18">
        <v>12</v>
      </c>
      <c r="P153" s="26">
        <v>0</v>
      </c>
    </row>
    <row r="154" spans="2:16" s="15" customFormat="1" ht="15.75">
      <c r="B154" s="16"/>
      <c r="C154" s="21" t="s">
        <v>139</v>
      </c>
      <c r="D154" s="18">
        <v>14</v>
      </c>
      <c r="E154" s="40" t="s">
        <v>26</v>
      </c>
      <c r="F154" s="19" t="s">
        <v>26</v>
      </c>
      <c r="G154" s="18">
        <f t="shared" si="68"/>
        <v>14</v>
      </c>
      <c r="H154" s="18">
        <v>2</v>
      </c>
      <c r="I154" s="18">
        <v>12</v>
      </c>
      <c r="J154" s="20">
        <f t="shared" si="58"/>
        <v>12</v>
      </c>
      <c r="K154" s="38">
        <f t="shared" si="69"/>
        <v>2</v>
      </c>
      <c r="L154" s="18">
        <v>2</v>
      </c>
      <c r="M154" s="18">
        <v>0</v>
      </c>
      <c r="N154" s="19">
        <f t="shared" si="70"/>
        <v>10</v>
      </c>
      <c r="O154" s="18">
        <v>7</v>
      </c>
      <c r="P154" s="26">
        <v>3</v>
      </c>
    </row>
    <row r="155" spans="2:16" s="15" customFormat="1" ht="15.75">
      <c r="B155" s="16"/>
      <c r="C155" s="21" t="s">
        <v>140</v>
      </c>
      <c r="D155" s="18">
        <v>10</v>
      </c>
      <c r="E155" s="40" t="s">
        <v>26</v>
      </c>
      <c r="F155" s="19" t="s">
        <v>26</v>
      </c>
      <c r="G155" s="18">
        <f t="shared" si="68"/>
        <v>1</v>
      </c>
      <c r="H155" s="18">
        <v>0</v>
      </c>
      <c r="I155" s="18">
        <v>1</v>
      </c>
      <c r="J155" s="20">
        <f t="shared" si="58"/>
        <v>1</v>
      </c>
      <c r="K155" s="38">
        <f t="shared" si="69"/>
        <v>0</v>
      </c>
      <c r="L155" s="18">
        <v>0</v>
      </c>
      <c r="M155" s="18">
        <v>0</v>
      </c>
      <c r="N155" s="19">
        <f t="shared" si="70"/>
        <v>1</v>
      </c>
      <c r="O155" s="18">
        <v>1</v>
      </c>
      <c r="P155" s="26">
        <v>0</v>
      </c>
    </row>
    <row r="156" spans="2:16" s="15" customFormat="1" ht="15.75">
      <c r="B156" s="16"/>
      <c r="C156" s="21" t="s">
        <v>141</v>
      </c>
      <c r="D156" s="19">
        <v>25</v>
      </c>
      <c r="E156" s="40" t="s">
        <v>26</v>
      </c>
      <c r="F156" s="19" t="s">
        <v>26</v>
      </c>
      <c r="G156" s="18">
        <f t="shared" si="68"/>
        <v>25</v>
      </c>
      <c r="H156" s="18">
        <v>10</v>
      </c>
      <c r="I156" s="18">
        <v>15</v>
      </c>
      <c r="J156" s="20">
        <f t="shared" si="58"/>
        <v>25</v>
      </c>
      <c r="K156" s="38">
        <f t="shared" si="69"/>
        <v>10</v>
      </c>
      <c r="L156" s="18">
        <v>5</v>
      </c>
      <c r="M156" s="18">
        <v>5</v>
      </c>
      <c r="N156" s="19">
        <f t="shared" si="70"/>
        <v>15</v>
      </c>
      <c r="O156" s="18">
        <v>9</v>
      </c>
      <c r="P156" s="26">
        <v>6</v>
      </c>
    </row>
    <row r="157" spans="2:16" s="15" customFormat="1" ht="15.75">
      <c r="B157" s="16"/>
      <c r="C157" s="21" t="s">
        <v>141</v>
      </c>
      <c r="D157" s="18">
        <v>0</v>
      </c>
      <c r="E157" s="40" t="s">
        <v>26</v>
      </c>
      <c r="F157" s="19" t="s">
        <v>26</v>
      </c>
      <c r="G157" s="18">
        <f t="shared" si="68"/>
        <v>0</v>
      </c>
      <c r="H157" s="18">
        <v>0</v>
      </c>
      <c r="I157" s="18">
        <v>0</v>
      </c>
      <c r="J157" s="20">
        <f t="shared" si="58"/>
        <v>0</v>
      </c>
      <c r="K157" s="38">
        <f t="shared" si="69"/>
        <v>0</v>
      </c>
      <c r="L157" s="18">
        <v>0</v>
      </c>
      <c r="M157" s="18">
        <v>0</v>
      </c>
      <c r="N157" s="19">
        <f t="shared" si="70"/>
        <v>0</v>
      </c>
      <c r="O157" s="18">
        <v>0</v>
      </c>
      <c r="P157" s="26">
        <v>0</v>
      </c>
    </row>
    <row r="158" spans="2:16" s="23" customFormat="1" ht="15.75">
      <c r="B158" s="11"/>
      <c r="C158" s="30" t="s">
        <v>142</v>
      </c>
      <c r="D158" s="25">
        <f t="shared" ref="D158:I158" si="71">SUM(D147:D157)</f>
        <v>200</v>
      </c>
      <c r="E158" s="25">
        <f t="shared" si="71"/>
        <v>16</v>
      </c>
      <c r="F158" s="25">
        <f t="shared" si="71"/>
        <v>62</v>
      </c>
      <c r="G158" s="25">
        <f t="shared" si="71"/>
        <v>174</v>
      </c>
      <c r="H158" s="25">
        <f t="shared" si="71"/>
        <v>35</v>
      </c>
      <c r="I158" s="25">
        <f t="shared" si="71"/>
        <v>139</v>
      </c>
      <c r="J158" s="29">
        <f t="shared" si="58"/>
        <v>166</v>
      </c>
      <c r="K158" s="25">
        <f t="shared" ref="K158:P158" si="72">SUM(K147:K157)</f>
        <v>32</v>
      </c>
      <c r="L158" s="25">
        <f t="shared" si="72"/>
        <v>22</v>
      </c>
      <c r="M158" s="25">
        <f t="shared" si="72"/>
        <v>10</v>
      </c>
      <c r="N158" s="25">
        <f t="shared" si="72"/>
        <v>134</v>
      </c>
      <c r="O158" s="25">
        <f t="shared" si="72"/>
        <v>109</v>
      </c>
      <c r="P158" s="25">
        <f t="shared" si="72"/>
        <v>25</v>
      </c>
    </row>
    <row r="159" spans="2:16" s="15" customFormat="1" ht="15.75">
      <c r="B159" s="16"/>
      <c r="C159" s="17" t="s">
        <v>24</v>
      </c>
      <c r="D159" s="18">
        <v>51</v>
      </c>
      <c r="E159" s="18">
        <v>11</v>
      </c>
      <c r="F159" s="18">
        <v>40</v>
      </c>
      <c r="G159" s="18">
        <f>H159+I159</f>
        <v>45</v>
      </c>
      <c r="H159" s="18">
        <v>10</v>
      </c>
      <c r="I159" s="18">
        <v>35</v>
      </c>
      <c r="J159" s="20">
        <f t="shared" si="58"/>
        <v>38</v>
      </c>
      <c r="K159" s="18">
        <f>L159+M159</f>
        <v>8</v>
      </c>
      <c r="L159" s="18">
        <v>5</v>
      </c>
      <c r="M159" s="18">
        <v>3</v>
      </c>
      <c r="N159" s="18">
        <f>O159+P159</f>
        <v>30</v>
      </c>
      <c r="O159" s="18">
        <v>19</v>
      </c>
      <c r="P159" s="18">
        <v>11</v>
      </c>
    </row>
    <row r="160" spans="2:16" s="15" customFormat="1" ht="15.75">
      <c r="B160" s="16"/>
      <c r="C160" s="21" t="s">
        <v>143</v>
      </c>
      <c r="D160" s="18">
        <v>50</v>
      </c>
      <c r="E160" s="18" t="s">
        <v>26</v>
      </c>
      <c r="F160" s="18" t="s">
        <v>26</v>
      </c>
      <c r="G160" s="18">
        <f>H160+I160</f>
        <v>46</v>
      </c>
      <c r="H160" s="18">
        <v>10</v>
      </c>
      <c r="I160" s="18">
        <v>36</v>
      </c>
      <c r="J160" s="20">
        <f t="shared" si="58"/>
        <v>46</v>
      </c>
      <c r="K160" s="18">
        <f>L160+M160</f>
        <v>10</v>
      </c>
      <c r="L160" s="18">
        <v>8</v>
      </c>
      <c r="M160" s="18">
        <v>2</v>
      </c>
      <c r="N160" s="18">
        <f>O160+P160</f>
        <v>36</v>
      </c>
      <c r="O160" s="18">
        <v>29</v>
      </c>
      <c r="P160" s="18">
        <v>7</v>
      </c>
    </row>
    <row r="161" spans="1:16" s="15" customFormat="1" ht="15.75">
      <c r="B161" s="16"/>
      <c r="C161" s="21" t="s">
        <v>144</v>
      </c>
      <c r="D161" s="18">
        <v>12</v>
      </c>
      <c r="E161" s="18" t="s">
        <v>26</v>
      </c>
      <c r="F161" s="18" t="s">
        <v>26</v>
      </c>
      <c r="G161" s="18">
        <f>H161+I161</f>
        <v>9</v>
      </c>
      <c r="H161" s="18">
        <v>2</v>
      </c>
      <c r="I161" s="18">
        <v>7</v>
      </c>
      <c r="J161" s="20">
        <f t="shared" ref="J161:J192" si="73">K161+N161</f>
        <v>9</v>
      </c>
      <c r="K161" s="18">
        <f>L161+M161</f>
        <v>2</v>
      </c>
      <c r="L161" s="18">
        <v>1</v>
      </c>
      <c r="M161" s="18">
        <v>1</v>
      </c>
      <c r="N161" s="18">
        <f>O161+P161</f>
        <v>7</v>
      </c>
      <c r="O161" s="18">
        <v>4</v>
      </c>
      <c r="P161" s="18">
        <v>3</v>
      </c>
    </row>
    <row r="162" spans="1:16" s="15" customFormat="1" ht="15.75">
      <c r="B162" s="16"/>
      <c r="C162" s="17" t="s">
        <v>145</v>
      </c>
      <c r="D162" s="18">
        <v>45</v>
      </c>
      <c r="E162" s="18" t="s">
        <v>26</v>
      </c>
      <c r="F162" s="18" t="s">
        <v>26</v>
      </c>
      <c r="G162" s="18">
        <f>H162+I162</f>
        <v>45</v>
      </c>
      <c r="H162" s="18">
        <v>10</v>
      </c>
      <c r="I162" s="18">
        <v>35</v>
      </c>
      <c r="J162" s="20">
        <f t="shared" si="73"/>
        <v>44</v>
      </c>
      <c r="K162" s="18">
        <f>L162+M162</f>
        <v>10</v>
      </c>
      <c r="L162" s="18">
        <v>8</v>
      </c>
      <c r="M162" s="18">
        <v>2</v>
      </c>
      <c r="N162" s="18">
        <f>O162+P162</f>
        <v>34</v>
      </c>
      <c r="O162" s="18">
        <v>22</v>
      </c>
      <c r="P162" s="18">
        <v>12</v>
      </c>
    </row>
    <row r="163" spans="1:16" s="23" customFormat="1" ht="15.75">
      <c r="B163" s="11"/>
      <c r="C163" s="24" t="s">
        <v>146</v>
      </c>
      <c r="D163" s="25">
        <f t="shared" ref="D163:I163" si="74">SUM(D159:D162)</f>
        <v>158</v>
      </c>
      <c r="E163" s="25">
        <f t="shared" si="74"/>
        <v>11</v>
      </c>
      <c r="F163" s="25">
        <f t="shared" si="74"/>
        <v>40</v>
      </c>
      <c r="G163" s="25">
        <f t="shared" si="74"/>
        <v>145</v>
      </c>
      <c r="H163" s="25">
        <f t="shared" si="74"/>
        <v>32</v>
      </c>
      <c r="I163" s="25">
        <f t="shared" si="74"/>
        <v>113</v>
      </c>
      <c r="J163" s="29">
        <f t="shared" si="73"/>
        <v>137</v>
      </c>
      <c r="K163" s="25">
        <f t="shared" ref="K163:P163" si="75">SUM(K159:K162)</f>
        <v>30</v>
      </c>
      <c r="L163" s="25">
        <f t="shared" si="75"/>
        <v>22</v>
      </c>
      <c r="M163" s="25">
        <f t="shared" si="75"/>
        <v>8</v>
      </c>
      <c r="N163" s="25">
        <f t="shared" si="75"/>
        <v>107</v>
      </c>
      <c r="O163" s="25">
        <f t="shared" si="75"/>
        <v>74</v>
      </c>
      <c r="P163" s="25">
        <f t="shared" si="75"/>
        <v>33</v>
      </c>
    </row>
    <row r="164" spans="1:16" s="15" customFormat="1" ht="15.75">
      <c r="B164" s="16"/>
      <c r="C164" s="17" t="s">
        <v>24</v>
      </c>
      <c r="D164" s="18">
        <v>55</v>
      </c>
      <c r="E164" s="18">
        <v>11</v>
      </c>
      <c r="F164" s="18">
        <v>44</v>
      </c>
      <c r="G164" s="18">
        <f t="shared" ref="G164:G169" si="76">H164+I164</f>
        <v>55</v>
      </c>
      <c r="H164" s="18">
        <v>11</v>
      </c>
      <c r="I164" s="18">
        <v>44</v>
      </c>
      <c r="J164" s="20">
        <f t="shared" si="73"/>
        <v>52</v>
      </c>
      <c r="K164" s="38">
        <f t="shared" ref="K164:K169" si="77">L164+M164</f>
        <v>8</v>
      </c>
      <c r="L164" s="18">
        <v>4</v>
      </c>
      <c r="M164" s="18">
        <v>4</v>
      </c>
      <c r="N164" s="18">
        <f t="shared" ref="N164:N169" si="78">O164+P164</f>
        <v>44</v>
      </c>
      <c r="O164" s="18">
        <v>30</v>
      </c>
      <c r="P164" s="18">
        <v>14</v>
      </c>
    </row>
    <row r="165" spans="1:16" s="15" customFormat="1" ht="15.75">
      <c r="B165" s="16"/>
      <c r="C165" s="17" t="s">
        <v>147</v>
      </c>
      <c r="D165" s="18">
        <v>60</v>
      </c>
      <c r="E165" s="18" t="s">
        <v>26</v>
      </c>
      <c r="F165" s="18" t="s">
        <v>26</v>
      </c>
      <c r="G165" s="18">
        <f t="shared" si="76"/>
        <v>55</v>
      </c>
      <c r="H165" s="18">
        <v>12</v>
      </c>
      <c r="I165" s="18">
        <v>43</v>
      </c>
      <c r="J165" s="20">
        <f t="shared" si="73"/>
        <v>58</v>
      </c>
      <c r="K165" s="38">
        <f t="shared" si="77"/>
        <v>11</v>
      </c>
      <c r="L165" s="18">
        <v>9</v>
      </c>
      <c r="M165" s="18">
        <v>2</v>
      </c>
      <c r="N165" s="18">
        <f t="shared" si="78"/>
        <v>47</v>
      </c>
      <c r="O165" s="18">
        <v>28</v>
      </c>
      <c r="P165" s="18">
        <v>19</v>
      </c>
    </row>
    <row r="166" spans="1:16" s="15" customFormat="1" ht="15.75">
      <c r="B166" s="16"/>
      <c r="C166" s="17" t="s">
        <v>148</v>
      </c>
      <c r="D166" s="18">
        <v>14</v>
      </c>
      <c r="E166" s="18" t="s">
        <v>26</v>
      </c>
      <c r="F166" s="18" t="s">
        <v>26</v>
      </c>
      <c r="G166" s="18">
        <f t="shared" si="76"/>
        <v>13</v>
      </c>
      <c r="H166" s="18">
        <v>6</v>
      </c>
      <c r="I166" s="18">
        <v>7</v>
      </c>
      <c r="J166" s="20">
        <f t="shared" si="73"/>
        <v>12</v>
      </c>
      <c r="K166" s="38">
        <f t="shared" si="77"/>
        <v>5</v>
      </c>
      <c r="L166" s="18">
        <v>4</v>
      </c>
      <c r="M166" s="18">
        <v>1</v>
      </c>
      <c r="N166" s="18">
        <f t="shared" si="78"/>
        <v>7</v>
      </c>
      <c r="O166" s="18">
        <v>6</v>
      </c>
      <c r="P166" s="18">
        <v>1</v>
      </c>
    </row>
    <row r="167" spans="1:16" s="15" customFormat="1" ht="31.5">
      <c r="B167" s="16"/>
      <c r="C167" s="17" t="s">
        <v>149</v>
      </c>
      <c r="D167" s="18">
        <v>7</v>
      </c>
      <c r="E167" s="18" t="s">
        <v>26</v>
      </c>
      <c r="F167" s="18" t="s">
        <v>26</v>
      </c>
      <c r="G167" s="18">
        <f t="shared" si="76"/>
        <v>4</v>
      </c>
      <c r="H167" s="18">
        <v>0</v>
      </c>
      <c r="I167" s="18">
        <v>4</v>
      </c>
      <c r="J167" s="20">
        <f t="shared" si="73"/>
        <v>4</v>
      </c>
      <c r="K167" s="38">
        <f t="shared" si="77"/>
        <v>0</v>
      </c>
      <c r="L167" s="18">
        <v>0</v>
      </c>
      <c r="M167" s="18">
        <v>0</v>
      </c>
      <c r="N167" s="18">
        <f t="shared" si="78"/>
        <v>4</v>
      </c>
      <c r="O167" s="18">
        <v>3</v>
      </c>
      <c r="P167" s="18">
        <v>1</v>
      </c>
    </row>
    <row r="168" spans="1:16" s="15" customFormat="1" ht="15.75">
      <c r="B168" s="16"/>
      <c r="C168" s="17" t="s">
        <v>150</v>
      </c>
      <c r="D168" s="18">
        <v>16</v>
      </c>
      <c r="E168" s="18" t="s">
        <v>26</v>
      </c>
      <c r="F168" s="18" t="s">
        <v>26</v>
      </c>
      <c r="G168" s="18">
        <f t="shared" si="76"/>
        <v>13</v>
      </c>
      <c r="H168" s="18">
        <v>2</v>
      </c>
      <c r="I168" s="18">
        <v>11</v>
      </c>
      <c r="J168" s="20">
        <f t="shared" si="73"/>
        <v>13</v>
      </c>
      <c r="K168" s="38">
        <f t="shared" si="77"/>
        <v>2</v>
      </c>
      <c r="L168" s="18">
        <v>1</v>
      </c>
      <c r="M168" s="18">
        <v>1</v>
      </c>
      <c r="N168" s="18">
        <f t="shared" si="78"/>
        <v>11</v>
      </c>
      <c r="O168" s="18">
        <v>6</v>
      </c>
      <c r="P168" s="18">
        <v>5</v>
      </c>
    </row>
    <row r="169" spans="1:16" s="15" customFormat="1" ht="15.75">
      <c r="B169" s="16"/>
      <c r="C169" s="17" t="s">
        <v>151</v>
      </c>
      <c r="D169" s="18">
        <v>15</v>
      </c>
      <c r="E169" s="18" t="s">
        <v>26</v>
      </c>
      <c r="F169" s="18" t="s">
        <v>26</v>
      </c>
      <c r="G169" s="18">
        <f t="shared" si="76"/>
        <v>15</v>
      </c>
      <c r="H169" s="18">
        <v>3</v>
      </c>
      <c r="I169" s="18">
        <v>12</v>
      </c>
      <c r="J169" s="20">
        <f t="shared" si="73"/>
        <v>14</v>
      </c>
      <c r="K169" s="38">
        <f t="shared" si="77"/>
        <v>2</v>
      </c>
      <c r="L169" s="18">
        <v>2</v>
      </c>
      <c r="M169" s="18">
        <v>0</v>
      </c>
      <c r="N169" s="18">
        <f t="shared" si="78"/>
        <v>12</v>
      </c>
      <c r="O169" s="18">
        <v>11</v>
      </c>
      <c r="P169" s="18">
        <v>1</v>
      </c>
    </row>
    <row r="170" spans="1:16" s="23" customFormat="1" ht="15.75">
      <c r="B170" s="11"/>
      <c r="C170" s="24" t="s">
        <v>152</v>
      </c>
      <c r="D170" s="32">
        <f t="shared" ref="D170:I170" si="79">SUM(D164:D169)</f>
        <v>167</v>
      </c>
      <c r="E170" s="25">
        <f t="shared" si="79"/>
        <v>11</v>
      </c>
      <c r="F170" s="25">
        <f t="shared" si="79"/>
        <v>44</v>
      </c>
      <c r="G170" s="25">
        <f t="shared" si="79"/>
        <v>155</v>
      </c>
      <c r="H170" s="25">
        <f t="shared" si="79"/>
        <v>34</v>
      </c>
      <c r="I170" s="25">
        <f t="shared" si="79"/>
        <v>121</v>
      </c>
      <c r="J170" s="29">
        <f t="shared" si="73"/>
        <v>153</v>
      </c>
      <c r="K170" s="25">
        <f t="shared" ref="K170:P170" si="80">SUM(K164:K169)</f>
        <v>28</v>
      </c>
      <c r="L170" s="25">
        <f t="shared" si="80"/>
        <v>20</v>
      </c>
      <c r="M170" s="25">
        <f t="shared" si="80"/>
        <v>8</v>
      </c>
      <c r="N170" s="25">
        <f t="shared" si="80"/>
        <v>125</v>
      </c>
      <c r="O170" s="25">
        <f t="shared" si="80"/>
        <v>84</v>
      </c>
      <c r="P170" s="25">
        <f t="shared" si="80"/>
        <v>41</v>
      </c>
    </row>
    <row r="171" spans="1:16" s="15" customFormat="1" ht="15.75">
      <c r="B171" s="16"/>
      <c r="C171" s="17" t="s">
        <v>24</v>
      </c>
      <c r="D171" s="18">
        <v>56</v>
      </c>
      <c r="E171" s="19">
        <v>12</v>
      </c>
      <c r="F171" s="19">
        <v>44</v>
      </c>
      <c r="G171" s="18">
        <f>H171+I171</f>
        <v>56</v>
      </c>
      <c r="H171" s="18">
        <v>12</v>
      </c>
      <c r="I171" s="18">
        <v>44</v>
      </c>
      <c r="J171" s="20">
        <f t="shared" si="73"/>
        <v>51</v>
      </c>
      <c r="K171" s="18">
        <f>L171+M171</f>
        <v>11</v>
      </c>
      <c r="L171" s="18">
        <v>9</v>
      </c>
      <c r="M171" s="18">
        <v>2</v>
      </c>
      <c r="N171" s="18">
        <f>O171+P171</f>
        <v>40</v>
      </c>
      <c r="O171" s="33">
        <v>25</v>
      </c>
      <c r="P171" s="34">
        <v>15</v>
      </c>
    </row>
    <row r="172" spans="1:16" s="15" customFormat="1" ht="15.75">
      <c r="B172" s="16"/>
      <c r="C172" s="21" t="s">
        <v>153</v>
      </c>
      <c r="D172" s="18">
        <v>80</v>
      </c>
      <c r="E172" s="18" t="s">
        <v>26</v>
      </c>
      <c r="F172" s="18" t="s">
        <v>26</v>
      </c>
      <c r="G172" s="18">
        <f>H172+I172</f>
        <v>80</v>
      </c>
      <c r="H172" s="18">
        <v>16</v>
      </c>
      <c r="I172" s="18">
        <v>64</v>
      </c>
      <c r="J172" s="20">
        <f t="shared" si="73"/>
        <v>66</v>
      </c>
      <c r="K172" s="18">
        <f>L172+M172</f>
        <v>10</v>
      </c>
      <c r="L172" s="18">
        <v>8</v>
      </c>
      <c r="M172" s="18">
        <v>2</v>
      </c>
      <c r="N172" s="18">
        <f>O172+P172</f>
        <v>56</v>
      </c>
      <c r="O172" s="33">
        <v>33</v>
      </c>
      <c r="P172" s="34">
        <v>23</v>
      </c>
    </row>
    <row r="173" spans="1:16" s="15" customFormat="1" ht="15.75">
      <c r="B173" s="16"/>
      <c r="C173" s="21" t="s">
        <v>154</v>
      </c>
      <c r="D173" s="18">
        <v>24</v>
      </c>
      <c r="E173" s="18" t="s">
        <v>26</v>
      </c>
      <c r="F173" s="18" t="s">
        <v>26</v>
      </c>
      <c r="G173" s="18">
        <f>H173+I173</f>
        <v>6</v>
      </c>
      <c r="H173" s="18">
        <v>0</v>
      </c>
      <c r="I173" s="18">
        <v>6</v>
      </c>
      <c r="J173" s="20">
        <f t="shared" si="73"/>
        <v>5</v>
      </c>
      <c r="K173" s="18">
        <f>L173+M173</f>
        <v>0</v>
      </c>
      <c r="L173" s="18">
        <v>0</v>
      </c>
      <c r="M173" s="18">
        <v>0</v>
      </c>
      <c r="N173" s="18">
        <f>O173+P173</f>
        <v>5</v>
      </c>
      <c r="O173" s="33">
        <v>3</v>
      </c>
      <c r="P173" s="34">
        <v>2</v>
      </c>
    </row>
    <row r="174" spans="1:16" s="23" customFormat="1" ht="15.75">
      <c r="B174" s="11"/>
      <c r="C174" s="30" t="s">
        <v>155</v>
      </c>
      <c r="D174" s="25">
        <f t="shared" ref="D174:I174" si="81">SUM(D171:D173)</f>
        <v>160</v>
      </c>
      <c r="E174" s="25">
        <f t="shared" si="81"/>
        <v>12</v>
      </c>
      <c r="F174" s="25">
        <f t="shared" si="81"/>
        <v>44</v>
      </c>
      <c r="G174" s="25">
        <f t="shared" si="81"/>
        <v>142</v>
      </c>
      <c r="H174" s="25">
        <f t="shared" si="81"/>
        <v>28</v>
      </c>
      <c r="I174" s="25">
        <f t="shared" si="81"/>
        <v>114</v>
      </c>
      <c r="J174" s="29">
        <f t="shared" si="73"/>
        <v>122</v>
      </c>
      <c r="K174" s="25">
        <f t="shared" ref="K174:P174" si="82">SUM(K171:K173)</f>
        <v>21</v>
      </c>
      <c r="L174" s="25">
        <f t="shared" si="82"/>
        <v>17</v>
      </c>
      <c r="M174" s="25">
        <f t="shared" si="82"/>
        <v>4</v>
      </c>
      <c r="N174" s="25">
        <f t="shared" si="82"/>
        <v>101</v>
      </c>
      <c r="O174" s="25">
        <f t="shared" si="82"/>
        <v>61</v>
      </c>
      <c r="P174" s="25">
        <f t="shared" si="82"/>
        <v>40</v>
      </c>
    </row>
    <row r="175" spans="1:16" s="15" customFormat="1" ht="15.75">
      <c r="B175" s="16"/>
      <c r="C175" s="17" t="s">
        <v>24</v>
      </c>
      <c r="D175" s="19">
        <v>31</v>
      </c>
      <c r="E175" s="19">
        <v>7</v>
      </c>
      <c r="F175" s="19">
        <v>24</v>
      </c>
      <c r="G175" s="18">
        <f>H175+I175</f>
        <v>29</v>
      </c>
      <c r="H175" s="18">
        <v>6</v>
      </c>
      <c r="I175" s="18">
        <v>23</v>
      </c>
      <c r="J175" s="20">
        <f t="shared" si="73"/>
        <v>29</v>
      </c>
      <c r="K175" s="18">
        <f>L175+M175</f>
        <v>6</v>
      </c>
      <c r="L175" s="18">
        <v>3</v>
      </c>
      <c r="M175" s="18">
        <v>3</v>
      </c>
      <c r="N175" s="18">
        <f>O175+P175</f>
        <v>23</v>
      </c>
      <c r="O175" s="18">
        <v>16</v>
      </c>
      <c r="P175" s="18">
        <v>7</v>
      </c>
    </row>
    <row r="176" spans="1:16" s="15" customFormat="1" ht="15.75">
      <c r="A176" s="43"/>
      <c r="B176" s="44"/>
      <c r="C176" s="21" t="s">
        <v>156</v>
      </c>
      <c r="D176" s="18">
        <v>20</v>
      </c>
      <c r="E176" s="18" t="s">
        <v>26</v>
      </c>
      <c r="F176" s="45" t="s">
        <v>157</v>
      </c>
      <c r="G176" s="18">
        <f>H176+I176</f>
        <v>16</v>
      </c>
      <c r="H176" s="46">
        <v>1</v>
      </c>
      <c r="I176" s="46">
        <v>15</v>
      </c>
      <c r="J176" s="20">
        <f t="shared" si="73"/>
        <v>16</v>
      </c>
      <c r="K176" s="18">
        <f>L176+M176</f>
        <v>1</v>
      </c>
      <c r="L176" s="46">
        <v>1</v>
      </c>
      <c r="M176" s="46">
        <v>0</v>
      </c>
      <c r="N176" s="18">
        <f>O176+P176</f>
        <v>15</v>
      </c>
      <c r="O176" s="47">
        <v>12</v>
      </c>
      <c r="P176" s="47">
        <v>3</v>
      </c>
    </row>
    <row r="177" spans="1:16" s="15" customFormat="1" ht="15.75">
      <c r="A177" s="43"/>
      <c r="B177" s="44"/>
      <c r="C177" s="21" t="s">
        <v>158</v>
      </c>
      <c r="D177" s="18">
        <v>30</v>
      </c>
      <c r="E177" s="18" t="s">
        <v>26</v>
      </c>
      <c r="F177" s="45" t="s">
        <v>157</v>
      </c>
      <c r="G177" s="18">
        <f>H177+I177</f>
        <v>23</v>
      </c>
      <c r="H177" s="46">
        <v>2</v>
      </c>
      <c r="I177" s="46">
        <v>21</v>
      </c>
      <c r="J177" s="20">
        <f t="shared" si="73"/>
        <v>21</v>
      </c>
      <c r="K177" s="18">
        <f>L177+M177</f>
        <v>2</v>
      </c>
      <c r="L177" s="46">
        <v>1</v>
      </c>
      <c r="M177" s="46">
        <v>1</v>
      </c>
      <c r="N177" s="18">
        <f>O177+P177</f>
        <v>19</v>
      </c>
      <c r="O177" s="47">
        <v>16</v>
      </c>
      <c r="P177" s="47">
        <v>3</v>
      </c>
    </row>
    <row r="178" spans="1:16" s="23" customFormat="1" ht="15.75">
      <c r="A178" s="48"/>
      <c r="B178" s="49"/>
      <c r="C178" s="24" t="s">
        <v>159</v>
      </c>
      <c r="D178" s="25">
        <f t="shared" ref="D178:I178" si="83">SUM(D175:D177)</f>
        <v>81</v>
      </c>
      <c r="E178" s="25">
        <f t="shared" si="83"/>
        <v>7</v>
      </c>
      <c r="F178" s="25">
        <f t="shared" si="83"/>
        <v>24</v>
      </c>
      <c r="G178" s="25">
        <f t="shared" si="83"/>
        <v>68</v>
      </c>
      <c r="H178" s="25">
        <f t="shared" si="83"/>
        <v>9</v>
      </c>
      <c r="I178" s="25">
        <f t="shared" si="83"/>
        <v>59</v>
      </c>
      <c r="J178" s="29">
        <f t="shared" si="73"/>
        <v>66</v>
      </c>
      <c r="K178" s="25">
        <f t="shared" ref="K178:P178" si="84">SUM(K175:K177)</f>
        <v>9</v>
      </c>
      <c r="L178" s="25">
        <f t="shared" si="84"/>
        <v>5</v>
      </c>
      <c r="M178" s="25">
        <f t="shared" si="84"/>
        <v>4</v>
      </c>
      <c r="N178" s="25">
        <f t="shared" si="84"/>
        <v>57</v>
      </c>
      <c r="O178" s="25">
        <f t="shared" si="84"/>
        <v>44</v>
      </c>
      <c r="P178" s="25">
        <f t="shared" si="84"/>
        <v>13</v>
      </c>
    </row>
    <row r="179" spans="1:16" s="15" customFormat="1" ht="15.75">
      <c r="A179" s="43"/>
      <c r="B179" s="44"/>
      <c r="C179" s="50" t="s">
        <v>24</v>
      </c>
      <c r="D179" s="18">
        <v>50</v>
      </c>
      <c r="E179" s="18">
        <v>10</v>
      </c>
      <c r="F179" s="18">
        <v>40</v>
      </c>
      <c r="G179" s="18">
        <f t="shared" ref="G179:G187" si="85">H179+I179</f>
        <v>50</v>
      </c>
      <c r="H179" s="46">
        <v>10</v>
      </c>
      <c r="I179" s="46">
        <v>40</v>
      </c>
      <c r="J179" s="20">
        <f t="shared" si="73"/>
        <v>42</v>
      </c>
      <c r="K179" s="38">
        <f t="shared" ref="K179:K187" si="86">L179+M179</f>
        <v>7</v>
      </c>
      <c r="L179" s="46">
        <v>6</v>
      </c>
      <c r="M179" s="46">
        <v>1</v>
      </c>
      <c r="N179" s="46">
        <f t="shared" ref="N179:N187" si="87">O179+P179</f>
        <v>35</v>
      </c>
      <c r="O179" s="46">
        <v>23</v>
      </c>
      <c r="P179" s="51">
        <v>12</v>
      </c>
    </row>
    <row r="180" spans="1:16" s="15" customFormat="1" ht="31.5">
      <c r="A180" s="43"/>
      <c r="B180" s="44"/>
      <c r="C180" s="52" t="s">
        <v>160</v>
      </c>
      <c r="D180" s="18">
        <v>60</v>
      </c>
      <c r="E180" s="18" t="s">
        <v>26</v>
      </c>
      <c r="F180" s="18" t="s">
        <v>26</v>
      </c>
      <c r="G180" s="18">
        <f t="shared" si="85"/>
        <v>60</v>
      </c>
      <c r="H180" s="46">
        <v>12</v>
      </c>
      <c r="I180" s="46">
        <v>48</v>
      </c>
      <c r="J180" s="53">
        <f t="shared" si="73"/>
        <v>55</v>
      </c>
      <c r="K180" s="38">
        <f t="shared" si="86"/>
        <v>10</v>
      </c>
      <c r="L180" s="51">
        <v>6</v>
      </c>
      <c r="M180" s="51">
        <v>4</v>
      </c>
      <c r="N180" s="46">
        <f t="shared" si="87"/>
        <v>45</v>
      </c>
      <c r="O180" s="46">
        <v>32</v>
      </c>
      <c r="P180" s="51">
        <v>13</v>
      </c>
    </row>
    <row r="181" spans="1:16" s="15" customFormat="1" ht="31.5">
      <c r="A181" s="43"/>
      <c r="B181" s="44"/>
      <c r="C181" s="54" t="s">
        <v>161</v>
      </c>
      <c r="D181" s="18">
        <v>100</v>
      </c>
      <c r="E181" s="18" t="s">
        <v>26</v>
      </c>
      <c r="F181" s="18" t="s">
        <v>26</v>
      </c>
      <c r="G181" s="18">
        <f t="shared" si="85"/>
        <v>100</v>
      </c>
      <c r="H181" s="46">
        <v>20</v>
      </c>
      <c r="I181" s="46">
        <v>80</v>
      </c>
      <c r="J181" s="53">
        <f t="shared" si="73"/>
        <v>90</v>
      </c>
      <c r="K181" s="38">
        <f t="shared" si="86"/>
        <v>19</v>
      </c>
      <c r="L181" s="51">
        <v>13</v>
      </c>
      <c r="M181" s="51">
        <v>6</v>
      </c>
      <c r="N181" s="46">
        <f t="shared" si="87"/>
        <v>71</v>
      </c>
      <c r="O181" s="46">
        <v>44</v>
      </c>
      <c r="P181" s="51">
        <v>27</v>
      </c>
    </row>
    <row r="182" spans="1:16" s="15" customFormat="1" ht="15.75">
      <c r="A182" s="43"/>
      <c r="B182" s="44"/>
      <c r="C182" s="52" t="s">
        <v>162</v>
      </c>
      <c r="D182" s="18">
        <v>26</v>
      </c>
      <c r="E182" s="18" t="s">
        <v>26</v>
      </c>
      <c r="F182" s="18" t="s">
        <v>26</v>
      </c>
      <c r="G182" s="18">
        <f t="shared" si="85"/>
        <v>26</v>
      </c>
      <c r="H182" s="46">
        <v>5</v>
      </c>
      <c r="I182" s="46">
        <v>21</v>
      </c>
      <c r="J182" s="53">
        <f t="shared" si="73"/>
        <v>26</v>
      </c>
      <c r="K182" s="38">
        <f t="shared" si="86"/>
        <v>5</v>
      </c>
      <c r="L182" s="51">
        <v>4</v>
      </c>
      <c r="M182" s="51">
        <v>1</v>
      </c>
      <c r="N182" s="46">
        <f t="shared" si="87"/>
        <v>21</v>
      </c>
      <c r="O182" s="46">
        <v>16</v>
      </c>
      <c r="P182" s="51">
        <v>5</v>
      </c>
    </row>
    <row r="183" spans="1:16" s="15" customFormat="1" ht="15.75">
      <c r="A183" s="43"/>
      <c r="B183" s="44"/>
      <c r="C183" s="52" t="s">
        <v>163</v>
      </c>
      <c r="D183" s="18">
        <v>7</v>
      </c>
      <c r="E183" s="18" t="s">
        <v>26</v>
      </c>
      <c r="F183" s="18" t="s">
        <v>26</v>
      </c>
      <c r="G183" s="18">
        <f t="shared" si="85"/>
        <v>6</v>
      </c>
      <c r="H183" s="46">
        <v>2</v>
      </c>
      <c r="I183" s="46">
        <v>4</v>
      </c>
      <c r="J183" s="53">
        <f t="shared" si="73"/>
        <v>6</v>
      </c>
      <c r="K183" s="38">
        <f t="shared" si="86"/>
        <v>2</v>
      </c>
      <c r="L183" s="51">
        <v>1</v>
      </c>
      <c r="M183" s="51">
        <v>1</v>
      </c>
      <c r="N183" s="46">
        <f t="shared" si="87"/>
        <v>4</v>
      </c>
      <c r="O183" s="46">
        <v>3</v>
      </c>
      <c r="P183" s="51">
        <v>1</v>
      </c>
    </row>
    <row r="184" spans="1:16" s="15" customFormat="1" ht="15.75">
      <c r="A184" s="43"/>
      <c r="B184" s="44"/>
      <c r="C184" s="50" t="s">
        <v>164</v>
      </c>
      <c r="D184" s="18">
        <v>36</v>
      </c>
      <c r="E184" s="18" t="s">
        <v>26</v>
      </c>
      <c r="F184" s="18" t="s">
        <v>26</v>
      </c>
      <c r="G184" s="18">
        <f t="shared" si="85"/>
        <v>36</v>
      </c>
      <c r="H184" s="46">
        <v>8</v>
      </c>
      <c r="I184" s="46">
        <v>28</v>
      </c>
      <c r="J184" s="53">
        <f t="shared" si="73"/>
        <v>34</v>
      </c>
      <c r="K184" s="38">
        <f t="shared" si="86"/>
        <v>7</v>
      </c>
      <c r="L184" s="51">
        <v>5</v>
      </c>
      <c r="M184" s="51">
        <v>2</v>
      </c>
      <c r="N184" s="46">
        <f t="shared" si="87"/>
        <v>27</v>
      </c>
      <c r="O184" s="46">
        <v>12</v>
      </c>
      <c r="P184" s="51">
        <v>15</v>
      </c>
    </row>
    <row r="185" spans="1:16" s="15" customFormat="1" ht="15.75">
      <c r="A185" s="43"/>
      <c r="B185" s="44"/>
      <c r="C185" s="50" t="s">
        <v>165</v>
      </c>
      <c r="D185" s="42">
        <v>1</v>
      </c>
      <c r="E185" s="18" t="s">
        <v>26</v>
      </c>
      <c r="F185" s="18" t="s">
        <v>26</v>
      </c>
      <c r="G185" s="18">
        <f t="shared" si="85"/>
        <v>1</v>
      </c>
      <c r="H185" s="46">
        <v>0</v>
      </c>
      <c r="I185" s="46">
        <v>1</v>
      </c>
      <c r="J185" s="53">
        <f t="shared" si="73"/>
        <v>1</v>
      </c>
      <c r="K185" s="38">
        <f t="shared" si="86"/>
        <v>0</v>
      </c>
      <c r="L185" s="51">
        <v>0</v>
      </c>
      <c r="M185" s="51">
        <v>0</v>
      </c>
      <c r="N185" s="46">
        <f t="shared" si="87"/>
        <v>1</v>
      </c>
      <c r="O185" s="46">
        <v>1</v>
      </c>
      <c r="P185" s="51">
        <v>0</v>
      </c>
    </row>
    <row r="186" spans="1:16" s="15" customFormat="1" ht="15.75">
      <c r="B186" s="16"/>
      <c r="C186" s="50" t="s">
        <v>166</v>
      </c>
      <c r="D186" s="18">
        <v>3</v>
      </c>
      <c r="E186" s="18" t="s">
        <v>26</v>
      </c>
      <c r="F186" s="18" t="s">
        <v>26</v>
      </c>
      <c r="G186" s="18">
        <f t="shared" si="85"/>
        <v>3</v>
      </c>
      <c r="H186" s="18">
        <v>1</v>
      </c>
      <c r="I186" s="18">
        <v>2</v>
      </c>
      <c r="J186" s="53">
        <f t="shared" si="73"/>
        <v>3</v>
      </c>
      <c r="K186" s="38">
        <f t="shared" si="86"/>
        <v>1</v>
      </c>
      <c r="L186" s="26">
        <v>1</v>
      </c>
      <c r="M186" s="26">
        <v>0</v>
      </c>
      <c r="N186" s="46">
        <f t="shared" si="87"/>
        <v>2</v>
      </c>
      <c r="O186" s="18">
        <v>1</v>
      </c>
      <c r="P186" s="26">
        <v>1</v>
      </c>
    </row>
    <row r="187" spans="1:16" s="15" customFormat="1" ht="15.75">
      <c r="B187" s="16"/>
      <c r="C187" s="50" t="s">
        <v>167</v>
      </c>
      <c r="D187" s="18">
        <v>12</v>
      </c>
      <c r="E187" s="18" t="s">
        <v>26</v>
      </c>
      <c r="F187" s="18" t="s">
        <v>26</v>
      </c>
      <c r="G187" s="18">
        <f t="shared" si="85"/>
        <v>12</v>
      </c>
      <c r="H187" s="18">
        <v>4</v>
      </c>
      <c r="I187" s="18">
        <v>8</v>
      </c>
      <c r="J187" s="53">
        <f t="shared" si="73"/>
        <v>11</v>
      </c>
      <c r="K187" s="38">
        <f t="shared" si="86"/>
        <v>4</v>
      </c>
      <c r="L187" s="26">
        <v>0</v>
      </c>
      <c r="M187" s="26">
        <v>4</v>
      </c>
      <c r="N187" s="46">
        <f t="shared" si="87"/>
        <v>7</v>
      </c>
      <c r="O187" s="18">
        <v>6</v>
      </c>
      <c r="P187" s="26">
        <v>1</v>
      </c>
    </row>
    <row r="188" spans="1:16" s="23" customFormat="1" ht="15.75">
      <c r="B188" s="11"/>
      <c r="C188" s="55" t="s">
        <v>168</v>
      </c>
      <c r="D188" s="32">
        <f t="shared" ref="D188:I188" si="88">SUM(D179:D187)</f>
        <v>295</v>
      </c>
      <c r="E188" s="32">
        <f t="shared" si="88"/>
        <v>10</v>
      </c>
      <c r="F188" s="32">
        <f t="shared" si="88"/>
        <v>40</v>
      </c>
      <c r="G188" s="32">
        <f t="shared" si="88"/>
        <v>294</v>
      </c>
      <c r="H188" s="32">
        <f t="shared" si="88"/>
        <v>62</v>
      </c>
      <c r="I188" s="32">
        <f t="shared" si="88"/>
        <v>232</v>
      </c>
      <c r="J188" s="56">
        <f t="shared" si="73"/>
        <v>268</v>
      </c>
      <c r="K188" s="32">
        <f t="shared" ref="K188:P188" si="89">SUM(K179:K187)</f>
        <v>55</v>
      </c>
      <c r="L188" s="32">
        <f t="shared" si="89"/>
        <v>36</v>
      </c>
      <c r="M188" s="32">
        <f t="shared" si="89"/>
        <v>19</v>
      </c>
      <c r="N188" s="32">
        <f t="shared" si="89"/>
        <v>213</v>
      </c>
      <c r="O188" s="32">
        <f t="shared" si="89"/>
        <v>138</v>
      </c>
      <c r="P188" s="25">
        <f t="shared" si="89"/>
        <v>75</v>
      </c>
    </row>
    <row r="189" spans="1:16" s="15" customFormat="1" ht="15.75">
      <c r="B189" s="16"/>
      <c r="C189" s="17" t="s">
        <v>24</v>
      </c>
      <c r="D189" s="18">
        <v>37</v>
      </c>
      <c r="E189" s="18">
        <v>11</v>
      </c>
      <c r="F189" s="18">
        <v>26</v>
      </c>
      <c r="G189" s="18">
        <f>H189+I189</f>
        <v>36</v>
      </c>
      <c r="H189" s="18">
        <v>10</v>
      </c>
      <c r="I189" s="18">
        <v>26</v>
      </c>
      <c r="J189" s="20">
        <f t="shared" si="73"/>
        <v>32</v>
      </c>
      <c r="K189" s="38">
        <f>L189+M189</f>
        <v>7</v>
      </c>
      <c r="L189" s="18">
        <v>4</v>
      </c>
      <c r="M189" s="18">
        <v>3</v>
      </c>
      <c r="N189" s="18">
        <f>O189+P189</f>
        <v>25</v>
      </c>
      <c r="O189" s="18">
        <v>15</v>
      </c>
      <c r="P189" s="26">
        <v>10</v>
      </c>
    </row>
    <row r="190" spans="1:16" s="15" customFormat="1" ht="15.75">
      <c r="B190" s="16"/>
      <c r="C190" s="21" t="s">
        <v>169</v>
      </c>
      <c r="D190" s="19">
        <v>40</v>
      </c>
      <c r="E190" s="19" t="s">
        <v>26</v>
      </c>
      <c r="F190" s="19" t="s">
        <v>26</v>
      </c>
      <c r="G190" s="18">
        <f>H190+I190</f>
        <v>40</v>
      </c>
      <c r="H190" s="19">
        <v>8</v>
      </c>
      <c r="I190" s="19">
        <v>32</v>
      </c>
      <c r="J190" s="53">
        <f t="shared" si="73"/>
        <v>39</v>
      </c>
      <c r="K190" s="38">
        <f>L190+M190</f>
        <v>7</v>
      </c>
      <c r="L190" s="31">
        <v>6</v>
      </c>
      <c r="M190" s="31">
        <v>1</v>
      </c>
      <c r="N190" s="26">
        <f>O190+P190</f>
        <v>32</v>
      </c>
      <c r="O190" s="19">
        <v>20</v>
      </c>
      <c r="P190" s="31">
        <v>12</v>
      </c>
    </row>
    <row r="191" spans="1:16" s="15" customFormat="1" ht="15.75">
      <c r="B191" s="16"/>
      <c r="C191" s="21" t="s">
        <v>170</v>
      </c>
      <c r="D191" s="20">
        <v>91</v>
      </c>
      <c r="E191" s="19" t="s">
        <v>26</v>
      </c>
      <c r="F191" s="19" t="s">
        <v>26</v>
      </c>
      <c r="G191" s="18">
        <f>H191+I191</f>
        <v>91</v>
      </c>
      <c r="H191" s="19">
        <v>18</v>
      </c>
      <c r="I191" s="19">
        <v>73</v>
      </c>
      <c r="J191" s="53">
        <f t="shared" si="73"/>
        <v>89</v>
      </c>
      <c r="K191" s="38">
        <f>L191+M191</f>
        <v>18</v>
      </c>
      <c r="L191" s="57">
        <v>13</v>
      </c>
      <c r="M191" s="57">
        <v>5</v>
      </c>
      <c r="N191" s="26">
        <f>O191+P191</f>
        <v>71</v>
      </c>
      <c r="O191" s="19">
        <v>52</v>
      </c>
      <c r="P191" s="57">
        <v>19</v>
      </c>
    </row>
    <row r="192" spans="1:16" s="23" customFormat="1" ht="15.75">
      <c r="B192" s="11"/>
      <c r="C192" s="30" t="s">
        <v>171</v>
      </c>
      <c r="D192" s="29">
        <f t="shared" ref="D192:I192" si="90">SUM(D189:D191)</f>
        <v>168</v>
      </c>
      <c r="E192" s="29">
        <f t="shared" si="90"/>
        <v>11</v>
      </c>
      <c r="F192" s="29">
        <f t="shared" si="90"/>
        <v>26</v>
      </c>
      <c r="G192" s="29">
        <f t="shared" si="90"/>
        <v>167</v>
      </c>
      <c r="H192" s="29">
        <f t="shared" si="90"/>
        <v>36</v>
      </c>
      <c r="I192" s="29">
        <f t="shared" si="90"/>
        <v>131</v>
      </c>
      <c r="J192" s="29">
        <f t="shared" si="73"/>
        <v>160</v>
      </c>
      <c r="K192" s="29">
        <f>SUM(K189:K191)</f>
        <v>32</v>
      </c>
      <c r="L192" s="29">
        <f>SUM(L189:L191)</f>
        <v>23</v>
      </c>
      <c r="M192" s="29">
        <f>SUM(M189:M191)</f>
        <v>9</v>
      </c>
      <c r="N192" s="25">
        <f>O192+P192</f>
        <v>128</v>
      </c>
      <c r="O192" s="29">
        <f>SUM(O189:O191)</f>
        <v>87</v>
      </c>
      <c r="P192" s="29">
        <f>SUM(P189:P191)</f>
        <v>41</v>
      </c>
    </row>
    <row r="193" spans="2:16" s="23" customFormat="1" ht="47.25">
      <c r="B193" s="11"/>
      <c r="C193" s="58" t="s">
        <v>172</v>
      </c>
      <c r="D193" s="1"/>
      <c r="J193" s="59"/>
    </row>
    <row r="194" spans="2:16" s="15" customFormat="1" ht="31.5">
      <c r="B194" s="16"/>
      <c r="C194" s="60" t="s">
        <v>173</v>
      </c>
      <c r="D194" s="20">
        <v>32</v>
      </c>
      <c r="E194" s="53" t="s">
        <v>26</v>
      </c>
      <c r="F194" s="61" t="s">
        <v>26</v>
      </c>
      <c r="G194" s="57">
        <f t="shared" ref="G194:G199" si="91">H194+I194</f>
        <v>32</v>
      </c>
      <c r="H194" s="57">
        <v>7</v>
      </c>
      <c r="I194" s="38">
        <v>25</v>
      </c>
      <c r="J194" s="20">
        <f t="shared" ref="J194:J200" si="92">K194+N194</f>
        <v>32</v>
      </c>
      <c r="K194" s="62">
        <f t="shared" ref="K194:K199" si="93">L194+M194</f>
        <v>7</v>
      </c>
      <c r="L194" s="38">
        <v>4</v>
      </c>
      <c r="M194" s="38">
        <v>3</v>
      </c>
      <c r="N194" s="62">
        <f t="shared" ref="N194:N199" si="94">O194+P194</f>
        <v>25</v>
      </c>
      <c r="O194" s="38">
        <v>15</v>
      </c>
      <c r="P194" s="57">
        <v>10</v>
      </c>
    </row>
    <row r="195" spans="2:16" s="15" customFormat="1" ht="15.75">
      <c r="B195" s="16"/>
      <c r="C195" s="60" t="s">
        <v>174</v>
      </c>
      <c r="D195" s="20">
        <v>27</v>
      </c>
      <c r="E195" s="53" t="s">
        <v>26</v>
      </c>
      <c r="F195" s="61" t="s">
        <v>26</v>
      </c>
      <c r="G195" s="57">
        <f t="shared" si="91"/>
        <v>27</v>
      </c>
      <c r="H195" s="57">
        <v>6</v>
      </c>
      <c r="I195" s="38">
        <v>21</v>
      </c>
      <c r="J195" s="20">
        <f t="shared" si="92"/>
        <v>27</v>
      </c>
      <c r="K195" s="62">
        <f t="shared" si="93"/>
        <v>6</v>
      </c>
      <c r="L195" s="38">
        <v>6</v>
      </c>
      <c r="M195" s="38">
        <v>0</v>
      </c>
      <c r="N195" s="62">
        <f t="shared" si="94"/>
        <v>21</v>
      </c>
      <c r="O195" s="38">
        <v>21</v>
      </c>
      <c r="P195" s="38">
        <v>0</v>
      </c>
    </row>
    <row r="196" spans="2:16" s="15" customFormat="1" ht="31.5">
      <c r="B196" s="16"/>
      <c r="C196" s="60" t="s">
        <v>175</v>
      </c>
      <c r="D196" s="20">
        <v>16</v>
      </c>
      <c r="E196" s="20" t="s">
        <v>26</v>
      </c>
      <c r="F196" s="62" t="s">
        <v>26</v>
      </c>
      <c r="G196" s="38">
        <f t="shared" si="91"/>
        <v>16</v>
      </c>
      <c r="H196" s="38">
        <v>3</v>
      </c>
      <c r="I196" s="38">
        <v>13</v>
      </c>
      <c r="J196" s="20">
        <f t="shared" si="92"/>
        <v>16</v>
      </c>
      <c r="K196" s="62">
        <f t="shared" si="93"/>
        <v>3</v>
      </c>
      <c r="L196" s="38">
        <v>2</v>
      </c>
      <c r="M196" s="38">
        <v>1</v>
      </c>
      <c r="N196" s="62">
        <f t="shared" si="94"/>
        <v>13</v>
      </c>
      <c r="O196" s="38">
        <v>11</v>
      </c>
      <c r="P196" s="38">
        <v>2</v>
      </c>
    </row>
    <row r="197" spans="2:16" s="15" customFormat="1" ht="31.5">
      <c r="B197" s="16"/>
      <c r="C197" s="60" t="s">
        <v>176</v>
      </c>
      <c r="D197" s="20">
        <v>164</v>
      </c>
      <c r="E197" s="20" t="s">
        <v>26</v>
      </c>
      <c r="F197" s="62" t="s">
        <v>26</v>
      </c>
      <c r="G197" s="38">
        <f t="shared" si="91"/>
        <v>164</v>
      </c>
      <c r="H197" s="57">
        <v>33</v>
      </c>
      <c r="I197" s="38">
        <v>131</v>
      </c>
      <c r="J197" s="20">
        <f t="shared" si="92"/>
        <v>157</v>
      </c>
      <c r="K197" s="62">
        <f t="shared" si="93"/>
        <v>29</v>
      </c>
      <c r="L197" s="38">
        <v>23</v>
      </c>
      <c r="M197" s="38">
        <v>6</v>
      </c>
      <c r="N197" s="62">
        <f t="shared" si="94"/>
        <v>128</v>
      </c>
      <c r="O197" s="38">
        <v>77</v>
      </c>
      <c r="P197" s="57">
        <v>51</v>
      </c>
    </row>
    <row r="198" spans="2:16" s="15" customFormat="1" ht="15.75">
      <c r="B198" s="16"/>
      <c r="C198" s="60" t="s">
        <v>177</v>
      </c>
      <c r="D198" s="20">
        <v>24</v>
      </c>
      <c r="E198" s="53" t="s">
        <v>26</v>
      </c>
      <c r="F198" s="61" t="s">
        <v>26</v>
      </c>
      <c r="G198" s="38">
        <f t="shared" si="91"/>
        <v>11</v>
      </c>
      <c r="H198" s="57">
        <v>4</v>
      </c>
      <c r="I198" s="38">
        <v>7</v>
      </c>
      <c r="J198" s="53">
        <f t="shared" si="92"/>
        <v>11</v>
      </c>
      <c r="K198" s="62">
        <f t="shared" si="93"/>
        <v>4</v>
      </c>
      <c r="L198" s="57">
        <v>1</v>
      </c>
      <c r="M198" s="57">
        <v>3</v>
      </c>
      <c r="N198" s="61">
        <f t="shared" si="94"/>
        <v>7</v>
      </c>
      <c r="O198" s="38">
        <v>5</v>
      </c>
      <c r="P198" s="57">
        <v>2</v>
      </c>
    </row>
    <row r="199" spans="2:16" s="15" customFormat="1" ht="31.5">
      <c r="B199" s="16"/>
      <c r="C199" s="60" t="s">
        <v>178</v>
      </c>
      <c r="D199" s="63">
        <v>10</v>
      </c>
      <c r="E199" s="53" t="s">
        <v>26</v>
      </c>
      <c r="F199" s="61" t="s">
        <v>26</v>
      </c>
      <c r="G199" s="38">
        <f t="shared" si="91"/>
        <v>5</v>
      </c>
      <c r="H199" s="57">
        <v>1</v>
      </c>
      <c r="I199" s="38">
        <v>4</v>
      </c>
      <c r="J199" s="53">
        <f t="shared" si="92"/>
        <v>10</v>
      </c>
      <c r="K199" s="62">
        <f t="shared" si="93"/>
        <v>3</v>
      </c>
      <c r="L199" s="57">
        <v>2</v>
      </c>
      <c r="M199" s="57">
        <v>1</v>
      </c>
      <c r="N199" s="61">
        <f t="shared" si="94"/>
        <v>7</v>
      </c>
      <c r="O199" s="38">
        <v>6</v>
      </c>
      <c r="P199" s="57">
        <v>1</v>
      </c>
    </row>
    <row r="200" spans="2:16" s="23" customFormat="1" ht="47.25">
      <c r="B200" s="11"/>
      <c r="C200" s="64" t="s">
        <v>179</v>
      </c>
      <c r="D200" s="29">
        <f>SUM(D194:D199)</f>
        <v>273</v>
      </c>
      <c r="E200" s="29">
        <v>0</v>
      </c>
      <c r="F200" s="65">
        <v>0</v>
      </c>
      <c r="G200" s="65">
        <f>SUM(G194:G199)</f>
        <v>255</v>
      </c>
      <c r="H200" s="65">
        <f>SUM(H194:H199)</f>
        <v>54</v>
      </c>
      <c r="I200" s="65">
        <f>SUM(I194:I199)</f>
        <v>201</v>
      </c>
      <c r="J200" s="29">
        <f t="shared" si="92"/>
        <v>253</v>
      </c>
      <c r="K200" s="65">
        <f t="shared" ref="K200:P200" si="95">SUM(K194:K199)</f>
        <v>52</v>
      </c>
      <c r="L200" s="65">
        <f t="shared" si="95"/>
        <v>38</v>
      </c>
      <c r="M200" s="65">
        <f t="shared" si="95"/>
        <v>14</v>
      </c>
      <c r="N200" s="65">
        <f t="shared" si="95"/>
        <v>201</v>
      </c>
      <c r="O200" s="65">
        <f t="shared" si="95"/>
        <v>135</v>
      </c>
      <c r="P200" s="65">
        <f t="shared" si="95"/>
        <v>66</v>
      </c>
    </row>
    <row r="201" spans="2:16" s="23" customFormat="1" ht="15.75">
      <c r="B201" s="11"/>
      <c r="C201" s="66" t="s">
        <v>180</v>
      </c>
      <c r="D201" s="59">
        <f t="shared" ref="D201:P201" si="96">D31+D38+D44+D49+D57+D66+D72+D77+D89+D96+D103+D111+D119+D124+D129+D133+D137+D142+D146+D158+D163+D170+D174+D178+D188+D192+D200</f>
        <v>3846</v>
      </c>
      <c r="E201" s="59">
        <f t="shared" si="96"/>
        <v>280</v>
      </c>
      <c r="F201" s="59">
        <f t="shared" si="96"/>
        <v>1040</v>
      </c>
      <c r="G201" s="59">
        <f t="shared" si="96"/>
        <v>3545</v>
      </c>
      <c r="H201" s="59">
        <f t="shared" si="96"/>
        <v>730</v>
      </c>
      <c r="I201" s="59">
        <f t="shared" si="96"/>
        <v>2815</v>
      </c>
      <c r="J201" s="59">
        <f t="shared" si="96"/>
        <v>3216</v>
      </c>
      <c r="K201" s="59">
        <f t="shared" si="96"/>
        <v>625</v>
      </c>
      <c r="L201" s="59">
        <f t="shared" si="96"/>
        <v>449</v>
      </c>
      <c r="M201" s="59">
        <f t="shared" si="96"/>
        <v>176</v>
      </c>
      <c r="N201" s="59">
        <f t="shared" si="96"/>
        <v>2591</v>
      </c>
      <c r="O201" s="59">
        <f t="shared" si="96"/>
        <v>1842</v>
      </c>
      <c r="P201" s="59">
        <f t="shared" si="96"/>
        <v>749</v>
      </c>
    </row>
    <row r="202" spans="2:16" ht="41.25" customHeight="1">
      <c r="B202" s="7"/>
      <c r="C202" s="67"/>
      <c r="D202" s="68"/>
      <c r="E202" s="68"/>
      <c r="F202" s="68"/>
      <c r="G202" s="68"/>
      <c r="H202" s="68"/>
      <c r="I202" s="68"/>
      <c r="J202" s="69"/>
      <c r="K202" s="70"/>
      <c r="L202" s="5"/>
      <c r="M202" s="5"/>
      <c r="N202" s="71"/>
      <c r="O202" s="71"/>
      <c r="P202" s="71"/>
    </row>
    <row r="203" spans="2:16" ht="41.25" customHeight="1">
      <c r="B203" s="7" t="s">
        <v>181</v>
      </c>
      <c r="C203" s="67"/>
      <c r="D203" s="106" t="s">
        <v>182</v>
      </c>
      <c r="E203" s="107"/>
      <c r="F203" s="107"/>
      <c r="G203" s="107"/>
      <c r="H203" s="107"/>
      <c r="I203" s="108"/>
      <c r="J203" s="72" t="s">
        <v>183</v>
      </c>
      <c r="K203" s="70"/>
      <c r="L203" s="5"/>
      <c r="M203" s="5"/>
      <c r="N203" s="71"/>
      <c r="O203" s="71"/>
      <c r="P203" s="71"/>
    </row>
    <row r="204" spans="2:16" ht="15.75">
      <c r="B204" s="7" t="s">
        <v>184</v>
      </c>
      <c r="D204" s="97" t="s">
        <v>185</v>
      </c>
      <c r="E204" s="98"/>
      <c r="F204" s="98"/>
      <c r="G204" s="98"/>
      <c r="H204" s="98"/>
      <c r="I204" s="99"/>
      <c r="J204" s="75" t="s">
        <v>186</v>
      </c>
      <c r="K204" s="75"/>
      <c r="L204" s="73"/>
      <c r="M204" s="97" t="s">
        <v>187</v>
      </c>
      <c r="N204" s="99"/>
      <c r="O204" s="73"/>
      <c r="P204" s="73"/>
    </row>
    <row r="205" spans="2:16" ht="7.5" customHeight="1"/>
    <row r="206" spans="2:16" ht="15.75">
      <c r="B206" s="100" t="s">
        <v>188</v>
      </c>
      <c r="C206" s="101"/>
      <c r="D206" s="102"/>
      <c r="M206" s="103" t="s">
        <v>191</v>
      </c>
      <c r="N206" s="104"/>
      <c r="O206" s="104"/>
      <c r="P206" s="105"/>
    </row>
    <row r="207" spans="2:16" ht="15.75">
      <c r="B207" s="97" t="s">
        <v>189</v>
      </c>
      <c r="C207" s="98"/>
      <c r="D207" s="99"/>
      <c r="M207" s="97" t="s">
        <v>190</v>
      </c>
      <c r="N207" s="98"/>
      <c r="O207" s="98"/>
      <c r="P207" s="99"/>
    </row>
    <row r="214" spans="3:16"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</row>
    <row r="215" spans="3:16"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</row>
  </sheetData>
  <mergeCells count="37">
    <mergeCell ref="D14:F14"/>
    <mergeCell ref="B14:B17"/>
    <mergeCell ref="C14:C17"/>
    <mergeCell ref="D15:D17"/>
    <mergeCell ref="E16:E17"/>
    <mergeCell ref="F16:F17"/>
    <mergeCell ref="E15:F15"/>
    <mergeCell ref="B3:P3"/>
    <mergeCell ref="B4:P4"/>
    <mergeCell ref="B7:P7"/>
    <mergeCell ref="B8:P8"/>
    <mergeCell ref="B207:D207"/>
    <mergeCell ref="M207:P207"/>
    <mergeCell ref="B206:D206"/>
    <mergeCell ref="M206:P206"/>
    <mergeCell ref="M204:N204"/>
    <mergeCell ref="D204:I204"/>
    <mergeCell ref="J204:K204"/>
    <mergeCell ref="D203:I203"/>
    <mergeCell ref="D10:G10"/>
    <mergeCell ref="E11:F11"/>
    <mergeCell ref="D12:F12"/>
    <mergeCell ref="D13:G13"/>
    <mergeCell ref="G12:P12"/>
    <mergeCell ref="G14:I14"/>
    <mergeCell ref="H15:I15"/>
    <mergeCell ref="K15:M15"/>
    <mergeCell ref="K14:P14"/>
    <mergeCell ref="N15:P15"/>
    <mergeCell ref="G15:G17"/>
    <mergeCell ref="H16:H17"/>
    <mergeCell ref="I16:I17"/>
    <mergeCell ref="J14:J17"/>
    <mergeCell ref="K16:K17"/>
    <mergeCell ref="N16:N17"/>
    <mergeCell ref="L16:M16"/>
    <mergeCell ref="O16:P16"/>
  </mergeCells>
  <pageMargins left="0.169291436672211" right="0.169291436672211" top="0.157480418682098" bottom="0.157480418682098" header="0.31496062874794001" footer="0.31496062874794001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лось ф4.1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2025-08-25T14:01:05Z</cp:lastPrinted>
  <dcterms:modified xsi:type="dcterms:W3CDTF">2025-08-25T14:02:40Z</dcterms:modified>
</cp:coreProperties>
</file>