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барсук ф4.2 " sheetId="1" r:id="rId1"/>
    <sheet name="Лист1" sheetId="2" r:id="rId2"/>
  </sheets>
  <definedNames>
    <definedName name="_xlnm.Print_Area" localSheetId="0">'барсук ф4.2 '!$B$1:$F$196</definedName>
  </definedNames>
  <calcPr calcId="125725"/>
</workbook>
</file>

<file path=xl/calcChain.xml><?xml version="1.0" encoding="utf-8"?>
<calcChain xmlns="http://schemas.openxmlformats.org/spreadsheetml/2006/main">
  <c r="I180" i="2"/>
  <c r="G185"/>
  <c r="F185"/>
  <c r="E185"/>
  <c r="D185"/>
  <c r="G181"/>
  <c r="G182" s="1"/>
  <c r="G184" s="1"/>
  <c r="F181"/>
  <c r="F182" s="1"/>
  <c r="F184" s="1"/>
  <c r="E181"/>
  <c r="D181"/>
  <c r="D182" s="1"/>
  <c r="D184" s="1"/>
  <c r="G177"/>
  <c r="F177"/>
  <c r="E177"/>
  <c r="D177"/>
  <c r="G169"/>
  <c r="F169"/>
  <c r="E169"/>
  <c r="D169"/>
  <c r="G165"/>
  <c r="F165"/>
  <c r="E165"/>
  <c r="D165"/>
  <c r="G162"/>
  <c r="F162"/>
  <c r="E162"/>
  <c r="D162"/>
  <c r="G155"/>
  <c r="F155"/>
  <c r="E155"/>
  <c r="D155"/>
  <c r="G150"/>
  <c r="F150"/>
  <c r="E150"/>
  <c r="D150"/>
  <c r="G140"/>
  <c r="F140"/>
  <c r="E140"/>
  <c r="D140"/>
  <c r="G136"/>
  <c r="F136"/>
  <c r="E136"/>
  <c r="D136"/>
  <c r="G132"/>
  <c r="F132"/>
  <c r="E132"/>
  <c r="D132"/>
  <c r="G128"/>
  <c r="F128"/>
  <c r="E128"/>
  <c r="D128"/>
  <c r="G124"/>
  <c r="F124"/>
  <c r="E124"/>
  <c r="D124"/>
  <c r="G119"/>
  <c r="F119"/>
  <c r="E119"/>
  <c r="D119"/>
  <c r="G113"/>
  <c r="F113"/>
  <c r="E113"/>
  <c r="D113"/>
  <c r="G105"/>
  <c r="F105"/>
  <c r="E105"/>
  <c r="D105"/>
  <c r="G95"/>
  <c r="F95"/>
  <c r="E95"/>
  <c r="D95"/>
  <c r="G89"/>
  <c r="F89"/>
  <c r="E89"/>
  <c r="D89"/>
  <c r="G81"/>
  <c r="F81"/>
  <c r="E81"/>
  <c r="D81"/>
  <c r="G73"/>
  <c r="F73"/>
  <c r="E73"/>
  <c r="D73"/>
  <c r="G67"/>
  <c r="F67"/>
  <c r="E67"/>
  <c r="D67"/>
  <c r="G62"/>
  <c r="F62"/>
  <c r="E62"/>
  <c r="D62"/>
  <c r="G55"/>
  <c r="F55"/>
  <c r="E55"/>
  <c r="D55"/>
  <c r="G46"/>
  <c r="F46"/>
  <c r="E46"/>
  <c r="D46"/>
  <c r="G39"/>
  <c r="F39"/>
  <c r="E39"/>
  <c r="D39"/>
  <c r="G33"/>
  <c r="F33"/>
  <c r="E33"/>
  <c r="D33"/>
  <c r="G26"/>
  <c r="F26"/>
  <c r="E26"/>
  <c r="E182" s="1"/>
  <c r="E184" s="1"/>
  <c r="D26"/>
  <c r="D39" i="1"/>
  <c r="D33"/>
  <c r="D26"/>
  <c r="F55" l="1"/>
  <c r="E55"/>
  <c r="D172"/>
  <c r="D55"/>
  <c r="D179"/>
  <c r="F154"/>
  <c r="E154"/>
  <c r="D135"/>
  <c r="E62"/>
  <c r="E26"/>
  <c r="F26"/>
  <c r="E33"/>
  <c r="F33"/>
  <c r="E39"/>
  <c r="F39"/>
  <c r="D46"/>
  <c r="E46"/>
  <c r="F46"/>
  <c r="D62"/>
  <c r="F62"/>
  <c r="D67"/>
  <c r="E67"/>
  <c r="F67"/>
  <c r="D73"/>
  <c r="E73"/>
  <c r="F73"/>
  <c r="D83"/>
  <c r="E83"/>
  <c r="F83"/>
  <c r="D91"/>
  <c r="E91"/>
  <c r="F91"/>
  <c r="D98"/>
  <c r="E98"/>
  <c r="F98"/>
  <c r="D108"/>
  <c r="E108"/>
  <c r="F108"/>
  <c r="D116"/>
  <c r="E116"/>
  <c r="F116"/>
  <c r="D122"/>
  <c r="E122"/>
  <c r="F122"/>
  <c r="D127"/>
  <c r="E127"/>
  <c r="F127"/>
  <c r="D131"/>
  <c r="E131"/>
  <c r="F131"/>
  <c r="E135"/>
  <c r="F135"/>
  <c r="D140"/>
  <c r="E140"/>
  <c r="F140"/>
  <c r="D144"/>
  <c r="E144"/>
  <c r="F144"/>
  <c r="D154"/>
  <c r="D159"/>
  <c r="E159"/>
  <c r="F159"/>
  <c r="D166"/>
  <c r="E166"/>
  <c r="F166"/>
  <c r="D169"/>
  <c r="E169"/>
  <c r="F169"/>
  <c r="E172"/>
  <c r="F172"/>
  <c r="E179"/>
  <c r="F179"/>
  <c r="D183"/>
  <c r="E183"/>
  <c r="F183"/>
  <c r="F184" l="1"/>
  <c r="D184"/>
  <c r="E184"/>
</calcChain>
</file>

<file path=xl/sharedStrings.xml><?xml version="1.0" encoding="utf-8"?>
<sst xmlns="http://schemas.openxmlformats.org/spreadsheetml/2006/main" count="403" uniqueCount="187">
  <si>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</si>
  <si>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</si>
  <si>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</si>
  <si>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</si>
  <si>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</si>
  <si>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</si>
  <si>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</si>
  <si>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</si>
  <si>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</si>
  <si>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</si>
  <si>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</si>
  <si>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</si>
  <si>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</si>
  <si>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</si>
  <si>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</si>
  <si>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</si>
  <si>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</si>
  <si>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</si>
  <si>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</si>
  <si>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</si>
  <si>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</si>
  <si>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</si>
  <si>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</si>
  <si>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</si>
  <si>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</si>
  <si>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</si>
  <si>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</si>
  <si>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</si>
  <si>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</si>
  <si>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</si>
  <si>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</si>
  <si>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</si>
  <si>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</si>
  <si>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</si>
  <si>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</si>
  <si>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</si>
  <si>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</si>
  <si>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</si>
  <si>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</si>
  <si>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</si>
  <si>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</si>
  <si>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</si>
  <si>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</si>
  <si>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</si>
  <si>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</si>
  <si>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</si>
  <si>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</si>
  <si>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</si>
  <si>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</si>
  <si>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</si>
  <si>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</si>
  <si>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</si>
  <si>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</si>
  <si>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</si>
  <si>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</si>
  <si>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</si>
  <si>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</si>
  <si>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</si>
  <si>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</si>
  <si>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</si>
  <si>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</si>
  <si>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</si>
  <si>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</si>
  <si>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</si>
  <si>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</si>
  <si>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</si>
  <si>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</si>
  <si>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</si>
  <si>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</si>
  <si>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</si>
  <si>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</si>
  <si>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</si>
  <si>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</si>
  <si>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</si>
  <si>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</si>
  <si>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</si>
  <si>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"Застава"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</si>
  <si>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</si>
  <si>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</si>
  <si>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</si>
  <si>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</si>
  <si>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</si>
  <si>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</si>
  <si>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</si>
  <si>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</si>
  <si>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</si>
  <si>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</si>
  <si>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</si>
  <si>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</si>
  <si>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</si>
  <si>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</si>
  <si>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</si>
  <si>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</si>
  <si>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</si>
  <si>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</si>
  <si>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</si>
  <si>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</si>
  <si>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</si>
  <si>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</si>
  <si>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</si>
  <si>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</si>
  <si>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</si>
  <si>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</si>
  <si>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ООО "Монолит"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</si>
  <si>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</si>
  <si>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</si>
  <si>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</si>
  <si>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</si>
  <si>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</si>
  <si>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</si>
  <si>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</si>
  <si>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</si>
  <si>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</si>
  <si>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</si>
  <si>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</si>
  <si>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</si>
  <si>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Мальцев Э.А.</t>
  </si>
  <si>
    <t>ИП Конюшков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</si>
  <si>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</si>
  <si>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</si>
  <si>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</si>
  <si>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</si>
  <si>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</si>
  <si>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</si>
  <si>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</si>
  <si>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</si>
  <si>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>ВРОО "Общество охотников и рыболовов ветеранов МВД"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</si>
  <si>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</si>
  <si>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</si>
  <si>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</si>
  <si>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</si>
  <si>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</si>
  <si>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</si>
  <si>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Наименование охотничьих угодий
или иных территорий</t>
  </si>
  <si>
    <t>№ п/п</t>
  </si>
  <si>
    <t>Утвержденный лимит добычи</t>
  </si>
  <si>
    <t xml:space="preserve">     Вид пушных животных: Барсук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</si>
  <si>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</si>
  <si>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</si>
  <si>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БАРСУКА</t>
  </si>
  <si>
    <t>Форма 4.2. (ДП)</t>
  </si>
  <si>
    <t>ООО "Траст"</t>
  </si>
  <si>
    <t>ИП Бадан</t>
  </si>
  <si>
    <t>АО "Электронстандарт"</t>
  </si>
  <si>
    <t>ООО "Охотничье хозяйство"Егерь"</t>
  </si>
  <si>
    <t>СПК "Светица"</t>
  </si>
  <si>
    <t>ООО "Охотничье общество"Шуя"</t>
  </si>
  <si>
    <t>ГПЗЗ "Тотемский"</t>
  </si>
  <si>
    <t>ООО "Охотничье хозяйство"Климовское"</t>
  </si>
  <si>
    <t>ООО "Север Лес"</t>
  </si>
  <si>
    <t>НП "Охотпроект"</t>
  </si>
  <si>
    <t>ООО "ОхотаРу"</t>
  </si>
  <si>
    <t>ООО "Шанс"</t>
  </si>
  <si>
    <t>В.Е. Ферапонтова</t>
  </si>
  <si>
    <t>ВООО Клуб охотников и рыболовов Коротецки"Коротецкий"</t>
  </si>
  <si>
    <t>ООО "Кулой"</t>
  </si>
  <si>
    <t>ООО "Гранит"</t>
  </si>
  <si>
    <t>РОО ВОООиР в Чагодощенском районе "Западное"</t>
  </si>
  <si>
    <t xml:space="preserve"> РОО ВОООиР "Коротовское"</t>
  </si>
  <si>
    <t xml:space="preserve"> РОО ВОООиР  "Мяксинское"</t>
  </si>
  <si>
    <t>« 24 »       ноября   2020 года</t>
  </si>
  <si>
    <t>по состоянию на  24 ноября  2020 года</t>
  </si>
  <si>
    <t>На закрепленных территориях</t>
  </si>
  <si>
    <t>Получено разрешений на добычу охотничьих ресурсов, шт.</t>
  </si>
  <si>
    <t>особь</t>
  </si>
  <si>
    <t>ИП Кабанов</t>
  </si>
  <si>
    <t>ИП Исаев</t>
  </si>
  <si>
    <t>ООО "ЮГ"</t>
  </si>
  <si>
    <t>ООО "Альфа"</t>
  </si>
  <si>
    <t>На ООУ</t>
  </si>
  <si>
    <t>Не получено бланков на закрепленных территориях</t>
  </si>
  <si>
    <t>Не получено бланков на ООУ</t>
  </si>
  <si>
    <t>по состоянию на  01 августа 2021 года</t>
  </si>
  <si>
    <t>ВРОО "Общество охотников и рыболовов "Заречье"</t>
  </si>
  <si>
    <t>ИП Кабанов А.Г.</t>
  </si>
  <si>
    <t>ИП Конюшков Е.Н.</t>
  </si>
  <si>
    <t xml:space="preserve">ИП Анфалов М.А. </t>
  </si>
  <si>
    <t>ООО "Кордон"</t>
  </si>
  <si>
    <t>ООО "Борей"</t>
  </si>
  <si>
    <t xml:space="preserve">ИП Бадан </t>
  </si>
  <si>
    <t>ООО "Тексон"</t>
  </si>
  <si>
    <t>ГПЗЗ "Тотемский" (ликвидирован 11.2020г.)</t>
  </si>
  <si>
    <t>ООО "Охотхозяйство СтройсервисГарант"</t>
  </si>
  <si>
    <t>Череповецкое РО РОО ВОООиР</t>
  </si>
  <si>
    <t>Наименование охотничьих угодий
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</si>
  <si>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</si>
  <si>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>«01»  сентября 2021года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</si>
</sst>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2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0" xfId="0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8" fillId="5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1:H221"/>
  <sheetViews>
    <sheetView tabSelected="1" topLeftCell="A178" zoomScale="106" zoomScaleNormal="106" zoomScaleSheetLayoutView="100" workbookViewId="0">
      <selection activeCell="F185" sqref="F185"/>
    </sheetView>
  </sheetViews>
  <sheetFormatPr defaultRowHeight="12.75"/>
  <cols>
    <col min="1" max="1" width="2.7109375" style="1" customWidth="1"/>
    <col min="2" max="2" width="4.42578125" style="1" customWidth="1"/>
    <col min="3" max="3" width="45.85546875" style="1" customWidth="1"/>
    <col min="4" max="4" width="21.14062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B1" s="86"/>
      <c r="C1" s="86"/>
      <c r="D1" s="86"/>
      <c r="E1" s="86"/>
      <c r="F1" s="11" t="s">
        <v>140</v>
      </c>
    </row>
    <row r="2" spans="2:6" ht="8.25" customHeight="1">
      <c r="B2" s="86"/>
      <c r="C2" s="86"/>
      <c r="D2" s="86"/>
      <c r="E2" s="86"/>
      <c r="F2" s="86"/>
    </row>
    <row r="3" spans="2:6" ht="49.5" customHeight="1">
      <c r="B3" s="96" t="s">
        <v>139</v>
      </c>
      <c r="C3" s="97"/>
      <c r="D3" s="97"/>
      <c r="E3" s="97"/>
      <c r="F3" s="98"/>
    </row>
    <row r="4" spans="2:6" ht="15.75" customHeight="1">
      <c r="B4" s="99" t="s">
        <v>172</v>
      </c>
      <c r="C4" s="100"/>
      <c r="D4" s="100"/>
      <c r="E4" s="100"/>
      <c r="F4" s="101"/>
    </row>
    <row r="5" spans="2:6" ht="9.75" customHeight="1">
      <c r="B5" s="86"/>
      <c r="C5" s="86"/>
      <c r="D5" s="86"/>
      <c r="E5" s="86"/>
      <c r="F5" s="86"/>
    </row>
    <row r="6" spans="2:6">
      <c r="B6" s="102" t="s">
        <v>138</v>
      </c>
      <c r="C6" s="103"/>
      <c r="D6" s="103"/>
      <c r="E6" s="103"/>
      <c r="F6" s="104"/>
    </row>
    <row r="7" spans="2:6" ht="24.75" customHeight="1">
      <c r="B7" s="105" t="s">
        <v>137</v>
      </c>
      <c r="C7" s="106"/>
      <c r="D7" s="106"/>
      <c r="E7" s="106"/>
      <c r="F7" s="107"/>
    </row>
    <row r="8" spans="2:6" ht="12.75" customHeight="1">
      <c r="B8" s="86"/>
      <c r="C8" s="86"/>
      <c r="D8" s="86"/>
      <c r="E8" s="86"/>
      <c r="F8" s="86"/>
    </row>
    <row r="9" spans="2:6" ht="16.5" customHeight="1">
      <c r="B9" s="108" t="s">
        <v>136</v>
      </c>
      <c r="C9" s="108"/>
      <c r="D9" s="108"/>
      <c r="E9" s="108"/>
      <c r="F9" s="108"/>
    </row>
    <row r="10" spans="2:6" ht="12.75" customHeight="1">
      <c r="B10" s="20"/>
      <c r="C10" s="95"/>
      <c r="D10" s="95"/>
      <c r="E10" s="20"/>
      <c r="F10" s="20"/>
    </row>
    <row r="11" spans="2:6" ht="17.25" customHeight="1">
      <c r="B11" s="21"/>
      <c r="C11" s="22" t="s">
        <v>135</v>
      </c>
      <c r="D11" s="61">
        <v>191</v>
      </c>
      <c r="E11" s="23" t="s">
        <v>164</v>
      </c>
      <c r="F11" s="12"/>
    </row>
    <row r="12" spans="2:6" ht="15.75">
      <c r="B12" s="21"/>
      <c r="C12" s="21"/>
      <c r="D12" s="21"/>
      <c r="E12" s="21"/>
      <c r="F12" s="21"/>
    </row>
    <row r="13" spans="2:6" ht="12.75" customHeight="1">
      <c r="B13" s="89" t="s">
        <v>134</v>
      </c>
      <c r="C13" s="89" t="s">
        <v>184</v>
      </c>
      <c r="D13" s="89" t="s">
        <v>132</v>
      </c>
      <c r="E13" s="93" t="s">
        <v>131</v>
      </c>
      <c r="F13" s="93" t="s">
        <v>130</v>
      </c>
    </row>
    <row r="14" spans="2:6" ht="36.75" customHeight="1">
      <c r="B14" s="89"/>
      <c r="C14" s="89"/>
      <c r="D14" s="89"/>
      <c r="E14" s="94"/>
      <c r="F14" s="94"/>
    </row>
    <row r="15" spans="2:6" ht="15.75">
      <c r="B15" s="62">
        <v>1</v>
      </c>
      <c r="C15" s="63">
        <v>2</v>
      </c>
      <c r="D15" s="62">
        <v>3</v>
      </c>
      <c r="E15" s="63">
        <v>4</v>
      </c>
      <c r="F15" s="63">
        <v>5</v>
      </c>
    </row>
    <row r="16" spans="2:6" ht="15.75">
      <c r="B16" s="64">
        <v>1</v>
      </c>
      <c r="C16" s="65" t="s">
        <v>18</v>
      </c>
      <c r="D16" s="66">
        <v>1</v>
      </c>
      <c r="E16" s="66">
        <v>0</v>
      </c>
      <c r="F16" s="66">
        <v>0</v>
      </c>
    </row>
    <row r="17" spans="2:6" ht="31.5">
      <c r="B17" s="64">
        <v>2</v>
      </c>
      <c r="C17" s="67" t="s">
        <v>129</v>
      </c>
      <c r="D17" s="66">
        <v>0</v>
      </c>
      <c r="E17" s="66">
        <v>0</v>
      </c>
      <c r="F17" s="66">
        <v>0</v>
      </c>
    </row>
    <row r="18" spans="2:6" ht="15.75" customHeight="1">
      <c r="B18" s="64">
        <v>3</v>
      </c>
      <c r="C18" s="65" t="s">
        <v>128</v>
      </c>
      <c r="D18" s="66">
        <v>0</v>
      </c>
      <c r="E18" s="66">
        <v>0</v>
      </c>
      <c r="F18" s="66">
        <v>0</v>
      </c>
    </row>
    <row r="19" spans="2:6" ht="45.75" customHeight="1">
      <c r="B19" s="64">
        <v>4</v>
      </c>
      <c r="C19" s="65" t="s">
        <v>127</v>
      </c>
      <c r="D19" s="66">
        <v>0</v>
      </c>
      <c r="E19" s="66">
        <v>0</v>
      </c>
      <c r="F19" s="66">
        <v>0</v>
      </c>
    </row>
    <row r="20" spans="2:6" ht="30" customHeight="1">
      <c r="B20" s="64">
        <v>5</v>
      </c>
      <c r="C20" s="65" t="s">
        <v>173</v>
      </c>
      <c r="D20" s="66">
        <v>2</v>
      </c>
      <c r="E20" s="66">
        <v>2</v>
      </c>
      <c r="F20" s="66">
        <v>0</v>
      </c>
    </row>
    <row r="21" spans="2:6" ht="15.75">
      <c r="B21" s="64">
        <v>6</v>
      </c>
      <c r="C21" s="65" t="s">
        <v>125</v>
      </c>
      <c r="D21" s="66">
        <v>0</v>
      </c>
      <c r="E21" s="66">
        <v>0</v>
      </c>
      <c r="F21" s="66">
        <v>0</v>
      </c>
    </row>
    <row r="22" spans="2:6" ht="17.25" customHeight="1">
      <c r="B22" s="64">
        <v>7</v>
      </c>
      <c r="C22" s="65" t="s">
        <v>124</v>
      </c>
      <c r="D22" s="66">
        <v>0</v>
      </c>
      <c r="E22" s="66">
        <v>0</v>
      </c>
      <c r="F22" s="66">
        <v>0</v>
      </c>
    </row>
    <row r="23" spans="2:6" ht="15.75">
      <c r="B23" s="64">
        <v>8</v>
      </c>
      <c r="C23" s="65" t="s">
        <v>123</v>
      </c>
      <c r="D23" s="66">
        <v>1</v>
      </c>
      <c r="E23" s="66">
        <v>0</v>
      </c>
      <c r="F23" s="66">
        <v>0</v>
      </c>
    </row>
    <row r="24" spans="2:6" ht="15.75">
      <c r="B24" s="64">
        <v>9</v>
      </c>
      <c r="C24" s="65" t="s">
        <v>174</v>
      </c>
      <c r="D24" s="66">
        <v>0</v>
      </c>
      <c r="E24" s="66">
        <v>0</v>
      </c>
      <c r="F24" s="66">
        <v>0</v>
      </c>
    </row>
    <row r="25" spans="2:6" ht="30" customHeight="1">
      <c r="B25" s="64">
        <v>10</v>
      </c>
      <c r="C25" s="65" t="s">
        <v>122</v>
      </c>
      <c r="D25" s="66">
        <v>1</v>
      </c>
      <c r="E25" s="66">
        <v>0</v>
      </c>
      <c r="F25" s="66">
        <v>0</v>
      </c>
    </row>
    <row r="26" spans="2:6" ht="15" customHeight="1">
      <c r="B26" s="64"/>
      <c r="C26" s="68" t="s">
        <v>121</v>
      </c>
      <c r="D26" s="69">
        <f>SUM(D16:D25)</f>
        <v>5</v>
      </c>
      <c r="E26" s="69">
        <f>SUM(E16:E25)</f>
        <v>2</v>
      </c>
      <c r="F26" s="69">
        <f>SUM(F16:F25)</f>
        <v>0</v>
      </c>
    </row>
    <row r="27" spans="2:6" ht="15.75">
      <c r="B27" s="64">
        <v>1</v>
      </c>
      <c r="C27" s="65" t="s">
        <v>18</v>
      </c>
      <c r="D27" s="66">
        <v>3</v>
      </c>
      <c r="E27" s="66">
        <v>0</v>
      </c>
      <c r="F27" s="66">
        <v>0</v>
      </c>
    </row>
    <row r="28" spans="2:6" ht="31.5">
      <c r="B28" s="64">
        <v>2</v>
      </c>
      <c r="C28" s="67" t="s">
        <v>120</v>
      </c>
      <c r="D28" s="66">
        <v>4</v>
      </c>
      <c r="E28" s="66">
        <v>1</v>
      </c>
      <c r="F28" s="66">
        <v>1</v>
      </c>
    </row>
    <row r="29" spans="2:6" ht="15.75">
      <c r="B29" s="64">
        <v>3</v>
      </c>
      <c r="C29" s="67" t="s">
        <v>119</v>
      </c>
      <c r="D29" s="66">
        <v>1</v>
      </c>
      <c r="E29" s="66">
        <v>0</v>
      </c>
      <c r="F29" s="66">
        <v>0</v>
      </c>
    </row>
    <row r="30" spans="2:6" ht="15.75">
      <c r="B30" s="64">
        <v>4</v>
      </c>
      <c r="C30" s="67" t="s">
        <v>176</v>
      </c>
      <c r="D30" s="66">
        <v>1</v>
      </c>
      <c r="E30" s="66">
        <v>0</v>
      </c>
      <c r="F30" s="66">
        <v>0</v>
      </c>
    </row>
    <row r="31" spans="2:6" ht="15.75">
      <c r="B31" s="64">
        <v>5</v>
      </c>
      <c r="C31" s="67" t="s">
        <v>175</v>
      </c>
      <c r="D31" s="66">
        <v>0</v>
      </c>
      <c r="E31" s="66">
        <v>0</v>
      </c>
      <c r="F31" s="66">
        <v>0</v>
      </c>
    </row>
    <row r="32" spans="2:6" ht="15.75">
      <c r="B32" s="64">
        <v>6</v>
      </c>
      <c r="C32" s="67" t="s">
        <v>116</v>
      </c>
      <c r="D32" s="66">
        <v>3</v>
      </c>
      <c r="E32" s="66">
        <v>0</v>
      </c>
      <c r="F32" s="66">
        <v>0</v>
      </c>
    </row>
    <row r="33" spans="2:6" ht="15.75">
      <c r="B33" s="64"/>
      <c r="C33" s="68" t="s">
        <v>115</v>
      </c>
      <c r="D33" s="69">
        <f>SUM(D27:D32)</f>
        <v>12</v>
      </c>
      <c r="E33" s="69">
        <f>SUM(E27:E32)</f>
        <v>1</v>
      </c>
      <c r="F33" s="69">
        <f>SUM(F27:F32)</f>
        <v>1</v>
      </c>
    </row>
    <row r="34" spans="2:6" ht="15.75">
      <c r="B34" s="64">
        <v>1</v>
      </c>
      <c r="C34" s="65" t="s">
        <v>18</v>
      </c>
      <c r="D34" s="70">
        <v>2</v>
      </c>
      <c r="E34" s="66">
        <v>1</v>
      </c>
      <c r="F34" s="66">
        <v>0</v>
      </c>
    </row>
    <row r="35" spans="2:6" ht="15.75">
      <c r="B35" s="64">
        <v>2</v>
      </c>
      <c r="C35" s="65" t="s">
        <v>83</v>
      </c>
      <c r="D35" s="70">
        <v>1</v>
      </c>
      <c r="E35" s="66">
        <v>0</v>
      </c>
      <c r="F35" s="66">
        <v>0</v>
      </c>
    </row>
    <row r="36" spans="2:6" ht="15.75">
      <c r="B36" s="64">
        <v>3</v>
      </c>
      <c r="C36" s="65" t="s">
        <v>114</v>
      </c>
      <c r="D36" s="70">
        <v>0</v>
      </c>
      <c r="E36" s="66">
        <v>0</v>
      </c>
      <c r="F36" s="66">
        <v>0</v>
      </c>
    </row>
    <row r="37" spans="2:6" ht="15.75">
      <c r="B37" s="64">
        <v>4</v>
      </c>
      <c r="C37" s="65" t="s">
        <v>113</v>
      </c>
      <c r="D37" s="70">
        <v>0</v>
      </c>
      <c r="E37" s="66">
        <v>0</v>
      </c>
      <c r="F37" s="66">
        <v>0</v>
      </c>
    </row>
    <row r="38" spans="2:6" ht="15.75">
      <c r="B38" s="64">
        <v>5</v>
      </c>
      <c r="C38" s="65" t="s">
        <v>112</v>
      </c>
      <c r="D38" s="70">
        <v>2</v>
      </c>
      <c r="E38" s="66">
        <v>0</v>
      </c>
      <c r="F38" s="66">
        <v>0</v>
      </c>
    </row>
    <row r="39" spans="2:6" ht="15.75">
      <c r="B39" s="64"/>
      <c r="C39" s="68" t="s">
        <v>111</v>
      </c>
      <c r="D39" s="69">
        <f>SUM(D34:D38)</f>
        <v>5</v>
      </c>
      <c r="E39" s="69">
        <f>SUM(E34:E38)</f>
        <v>1</v>
      </c>
      <c r="F39" s="69">
        <f>SUM(F34:F38)</f>
        <v>0</v>
      </c>
    </row>
    <row r="40" spans="2:6" ht="15" customHeight="1">
      <c r="B40" s="64">
        <v>1</v>
      </c>
      <c r="C40" s="65" t="s">
        <v>18</v>
      </c>
      <c r="D40" s="71">
        <v>2</v>
      </c>
      <c r="E40" s="66">
        <v>0</v>
      </c>
      <c r="F40" s="66">
        <v>0</v>
      </c>
    </row>
    <row r="41" spans="2:6" ht="15" customHeight="1">
      <c r="B41" s="64">
        <v>2</v>
      </c>
      <c r="C41" s="65" t="s">
        <v>154</v>
      </c>
      <c r="D41" s="71">
        <v>1</v>
      </c>
      <c r="E41" s="66">
        <v>0</v>
      </c>
      <c r="F41" s="66">
        <v>0</v>
      </c>
    </row>
    <row r="42" spans="2:6" ht="15" customHeight="1">
      <c r="B42" s="64">
        <v>3</v>
      </c>
      <c r="C42" s="65" t="s">
        <v>110</v>
      </c>
      <c r="D42" s="71">
        <v>0</v>
      </c>
      <c r="E42" s="71">
        <v>0</v>
      </c>
      <c r="F42" s="71">
        <v>0</v>
      </c>
    </row>
    <row r="43" spans="2:6" ht="31.5">
      <c r="B43" s="64">
        <v>4</v>
      </c>
      <c r="C43" s="65" t="s">
        <v>109</v>
      </c>
      <c r="D43" s="71">
        <v>0</v>
      </c>
      <c r="E43" s="71">
        <v>0</v>
      </c>
      <c r="F43" s="71">
        <v>0</v>
      </c>
    </row>
    <row r="44" spans="2:6" ht="15.75">
      <c r="B44" s="64">
        <v>5</v>
      </c>
      <c r="C44" s="65" t="s">
        <v>86</v>
      </c>
      <c r="D44" s="71">
        <v>0</v>
      </c>
      <c r="E44" s="71">
        <v>0</v>
      </c>
      <c r="F44" s="71">
        <v>0</v>
      </c>
    </row>
    <row r="45" spans="2:6" ht="15.75">
      <c r="B45" s="64">
        <v>6</v>
      </c>
      <c r="C45" s="65" t="s">
        <v>108</v>
      </c>
      <c r="D45" s="71">
        <v>0</v>
      </c>
      <c r="E45" s="71">
        <v>0</v>
      </c>
      <c r="F45" s="71">
        <v>0</v>
      </c>
    </row>
    <row r="46" spans="2:6" ht="15.75">
      <c r="B46" s="64"/>
      <c r="C46" s="72" t="s">
        <v>107</v>
      </c>
      <c r="D46" s="69">
        <f>SUM(D40:D45)</f>
        <v>3</v>
      </c>
      <c r="E46" s="69">
        <f>SUM(E40:E45)</f>
        <v>0</v>
      </c>
      <c r="F46" s="69">
        <f>SUM(F40:F45)</f>
        <v>0</v>
      </c>
    </row>
    <row r="47" spans="2:6" ht="15.75">
      <c r="B47" s="64">
        <v>1</v>
      </c>
      <c r="C47" s="65" t="s">
        <v>18</v>
      </c>
      <c r="D47" s="71">
        <v>3</v>
      </c>
      <c r="E47" s="66">
        <v>3</v>
      </c>
      <c r="F47" s="66">
        <v>3</v>
      </c>
    </row>
    <row r="48" spans="2:6" ht="15" customHeight="1">
      <c r="B48" s="64">
        <v>2</v>
      </c>
      <c r="C48" s="65" t="s">
        <v>106</v>
      </c>
      <c r="D48" s="71">
        <v>0</v>
      </c>
      <c r="E48" s="71">
        <v>0</v>
      </c>
      <c r="F48" s="71">
        <v>0</v>
      </c>
    </row>
    <row r="49" spans="2:6" ht="15.75">
      <c r="B49" s="64">
        <v>3</v>
      </c>
      <c r="C49" s="65" t="s">
        <v>105</v>
      </c>
      <c r="D49" s="71">
        <v>3</v>
      </c>
      <c r="E49" s="66">
        <v>0</v>
      </c>
      <c r="F49" s="66">
        <v>0</v>
      </c>
    </row>
    <row r="50" spans="2:6" ht="31.5">
      <c r="B50" s="64">
        <v>4</v>
      </c>
      <c r="C50" s="65" t="s">
        <v>104</v>
      </c>
      <c r="D50" s="71">
        <v>0</v>
      </c>
      <c r="E50" s="71">
        <v>0</v>
      </c>
      <c r="F50" s="71">
        <v>0</v>
      </c>
    </row>
    <row r="51" spans="2:6" ht="15.75">
      <c r="B51" s="64">
        <v>5</v>
      </c>
      <c r="C51" s="65" t="s">
        <v>103</v>
      </c>
      <c r="D51" s="71">
        <v>0</v>
      </c>
      <c r="E51" s="71">
        <v>0</v>
      </c>
      <c r="F51" s="71">
        <v>0</v>
      </c>
    </row>
    <row r="52" spans="2:6" ht="15.75">
      <c r="B52" s="64">
        <v>6</v>
      </c>
      <c r="C52" s="65" t="s">
        <v>102</v>
      </c>
      <c r="D52" s="71">
        <v>0</v>
      </c>
      <c r="E52" s="71">
        <v>0</v>
      </c>
      <c r="F52" s="71">
        <v>0</v>
      </c>
    </row>
    <row r="53" spans="2:6" ht="15.75">
      <c r="B53" s="64">
        <v>7</v>
      </c>
      <c r="C53" s="65" t="s">
        <v>101</v>
      </c>
      <c r="D53" s="66">
        <v>1</v>
      </c>
      <c r="E53" s="66">
        <v>0</v>
      </c>
      <c r="F53" s="66">
        <v>0</v>
      </c>
    </row>
    <row r="54" spans="2:6" ht="15.75">
      <c r="B54" s="64">
        <v>8</v>
      </c>
      <c r="C54" s="65" t="s">
        <v>155</v>
      </c>
      <c r="D54" s="66">
        <v>1</v>
      </c>
      <c r="E54" s="66">
        <v>0</v>
      </c>
      <c r="F54" s="66">
        <v>0</v>
      </c>
    </row>
    <row r="55" spans="2:6" ht="15.75">
      <c r="B55" s="64"/>
      <c r="C55" s="72" t="s">
        <v>100</v>
      </c>
      <c r="D55" s="69">
        <f>SUM(D47:D54)</f>
        <v>8</v>
      </c>
      <c r="E55" s="69">
        <f>SUM(E47:E54)</f>
        <v>3</v>
      </c>
      <c r="F55" s="69">
        <f>SUM(F47:F54)</f>
        <v>3</v>
      </c>
    </row>
    <row r="56" spans="2:6" ht="15.75">
      <c r="B56" s="64">
        <v>1</v>
      </c>
      <c r="C56" s="65" t="s">
        <v>18</v>
      </c>
      <c r="D56" s="71">
        <v>5</v>
      </c>
      <c r="E56" s="66">
        <v>4</v>
      </c>
      <c r="F56" s="66">
        <v>1</v>
      </c>
    </row>
    <row r="57" spans="2:6" ht="27.75" customHeight="1">
      <c r="B57" s="64">
        <v>2</v>
      </c>
      <c r="C57" s="67" t="s">
        <v>99</v>
      </c>
      <c r="D57" s="71">
        <v>5</v>
      </c>
      <c r="E57" s="66">
        <v>5</v>
      </c>
      <c r="F57" s="66">
        <v>3</v>
      </c>
    </row>
    <row r="58" spans="2:6" ht="18" customHeight="1">
      <c r="B58" s="64">
        <v>3</v>
      </c>
      <c r="C58" s="67" t="s">
        <v>141</v>
      </c>
      <c r="D58" s="71">
        <v>3</v>
      </c>
      <c r="E58" s="66">
        <v>0</v>
      </c>
      <c r="F58" s="66">
        <v>0</v>
      </c>
    </row>
    <row r="59" spans="2:6" ht="15.75">
      <c r="B59" s="64">
        <v>4</v>
      </c>
      <c r="C59" s="65" t="s">
        <v>98</v>
      </c>
      <c r="D59" s="71">
        <v>5</v>
      </c>
      <c r="E59" s="66">
        <v>2</v>
      </c>
      <c r="F59" s="66">
        <v>2</v>
      </c>
    </row>
    <row r="60" spans="2:6" ht="15.75">
      <c r="B60" s="64">
        <v>5</v>
      </c>
      <c r="C60" s="65" t="s">
        <v>179</v>
      </c>
      <c r="D60" s="71">
        <v>2</v>
      </c>
      <c r="E60" s="66">
        <v>0</v>
      </c>
      <c r="F60" s="66">
        <v>0</v>
      </c>
    </row>
    <row r="61" spans="2:6" ht="15.75">
      <c r="B61" s="64">
        <v>6</v>
      </c>
      <c r="C61" s="65" t="s">
        <v>97</v>
      </c>
      <c r="D61" s="71">
        <v>2</v>
      </c>
      <c r="E61" s="66">
        <v>0</v>
      </c>
      <c r="F61" s="66">
        <v>0</v>
      </c>
    </row>
    <row r="62" spans="2:6" ht="15.75">
      <c r="B62" s="64"/>
      <c r="C62" s="72" t="s">
        <v>96</v>
      </c>
      <c r="D62" s="69">
        <f>SUM(D56:D61)</f>
        <v>22</v>
      </c>
      <c r="E62" s="69">
        <f>SUM(E56:E61)</f>
        <v>11</v>
      </c>
      <c r="F62" s="69">
        <f>SUM(F56:F61)</f>
        <v>6</v>
      </c>
    </row>
    <row r="63" spans="2:6" ht="15.75">
      <c r="B63" s="64">
        <v>1</v>
      </c>
      <c r="C63" s="65" t="s">
        <v>18</v>
      </c>
      <c r="D63" s="71">
        <v>0</v>
      </c>
      <c r="E63" s="71">
        <v>0</v>
      </c>
      <c r="F63" s="71">
        <v>0</v>
      </c>
    </row>
    <row r="64" spans="2:6" ht="15.75">
      <c r="B64" s="64">
        <v>2</v>
      </c>
      <c r="C64" s="67" t="s">
        <v>95</v>
      </c>
      <c r="D64" s="71">
        <v>0</v>
      </c>
      <c r="E64" s="71">
        <v>0</v>
      </c>
      <c r="F64" s="71">
        <v>0</v>
      </c>
    </row>
    <row r="65" spans="2:6" ht="15.75">
      <c r="B65" s="64">
        <v>3</v>
      </c>
      <c r="C65" s="67" t="s">
        <v>94</v>
      </c>
      <c r="D65" s="71">
        <v>0</v>
      </c>
      <c r="E65" s="71">
        <v>0</v>
      </c>
      <c r="F65" s="71">
        <v>0</v>
      </c>
    </row>
    <row r="66" spans="2:6" ht="15.75">
      <c r="B66" s="64">
        <v>4</v>
      </c>
      <c r="C66" s="67" t="s">
        <v>93</v>
      </c>
      <c r="D66" s="71">
        <v>0</v>
      </c>
      <c r="E66" s="71">
        <v>0</v>
      </c>
      <c r="F66" s="71">
        <v>0</v>
      </c>
    </row>
    <row r="67" spans="2:6" ht="15.75">
      <c r="B67" s="64"/>
      <c r="C67" s="72" t="s">
        <v>92</v>
      </c>
      <c r="D67" s="73">
        <f>SUM(D63:D66)</f>
        <v>0</v>
      </c>
      <c r="E67" s="69">
        <f>SUM(E63:E66)</f>
        <v>0</v>
      </c>
      <c r="F67" s="69">
        <f>SUM(F63:F66)</f>
        <v>0</v>
      </c>
    </row>
    <row r="68" spans="2:6" ht="15.75">
      <c r="B68" s="64">
        <v>1</v>
      </c>
      <c r="C68" s="65" t="s">
        <v>18</v>
      </c>
      <c r="D68" s="66">
        <v>0</v>
      </c>
      <c r="E68" s="66">
        <v>0</v>
      </c>
      <c r="F68" s="66">
        <v>0</v>
      </c>
    </row>
    <row r="69" spans="2:6" ht="31.5">
      <c r="B69" s="64">
        <v>2</v>
      </c>
      <c r="C69" s="67" t="s">
        <v>91</v>
      </c>
      <c r="D69" s="66">
        <v>2</v>
      </c>
      <c r="E69" s="66">
        <v>1</v>
      </c>
      <c r="F69" s="66">
        <v>0</v>
      </c>
    </row>
    <row r="70" spans="2:6" ht="15.75">
      <c r="B70" s="64">
        <v>3</v>
      </c>
      <c r="C70" s="65" t="s">
        <v>90</v>
      </c>
      <c r="D70" s="66">
        <v>1</v>
      </c>
      <c r="E70" s="66">
        <v>0</v>
      </c>
      <c r="F70" s="66">
        <v>0</v>
      </c>
    </row>
    <row r="71" spans="2:6" ht="15.75">
      <c r="B71" s="64">
        <v>4</v>
      </c>
      <c r="C71" s="65" t="s">
        <v>89</v>
      </c>
      <c r="D71" s="66">
        <v>0</v>
      </c>
      <c r="E71" s="66">
        <v>0</v>
      </c>
      <c r="F71" s="66">
        <v>0</v>
      </c>
    </row>
    <row r="72" spans="2:6" ht="15.75">
      <c r="B72" s="64">
        <v>5</v>
      </c>
      <c r="C72" s="65" t="s">
        <v>68</v>
      </c>
      <c r="D72" s="66">
        <v>0</v>
      </c>
      <c r="E72" s="66">
        <v>0</v>
      </c>
      <c r="F72" s="66">
        <v>0</v>
      </c>
    </row>
    <row r="73" spans="2:6" ht="15.75">
      <c r="B73" s="64"/>
      <c r="C73" s="72" t="s">
        <v>88</v>
      </c>
      <c r="D73" s="69">
        <f>SUM(D68:D72)</f>
        <v>3</v>
      </c>
      <c r="E73" s="69">
        <f>SUM(E68:E72)</f>
        <v>1</v>
      </c>
      <c r="F73" s="69">
        <f>SUM(F68:F72)</f>
        <v>0</v>
      </c>
    </row>
    <row r="74" spans="2:6" ht="15.75">
      <c r="B74" s="64">
        <v>1</v>
      </c>
      <c r="C74" s="65" t="s">
        <v>18</v>
      </c>
      <c r="D74" s="71">
        <v>1</v>
      </c>
      <c r="E74" s="66">
        <v>0</v>
      </c>
      <c r="F74" s="66">
        <v>0</v>
      </c>
    </row>
    <row r="75" spans="2:6" ht="31.5">
      <c r="B75" s="64">
        <v>2</v>
      </c>
      <c r="C75" s="65" t="s">
        <v>87</v>
      </c>
      <c r="D75" s="71">
        <v>0</v>
      </c>
      <c r="E75" s="71">
        <v>0</v>
      </c>
      <c r="F75" s="71">
        <v>0</v>
      </c>
    </row>
    <row r="76" spans="2:6" ht="15.75">
      <c r="B76" s="64">
        <v>3</v>
      </c>
      <c r="C76" s="65" t="s">
        <v>143</v>
      </c>
      <c r="D76" s="71">
        <v>0</v>
      </c>
      <c r="E76" s="71">
        <v>0</v>
      </c>
      <c r="F76" s="71">
        <v>0</v>
      </c>
    </row>
    <row r="77" spans="2:6" ht="15.75">
      <c r="B77" s="64">
        <v>4</v>
      </c>
      <c r="C77" s="65" t="s">
        <v>166</v>
      </c>
      <c r="D77" s="71">
        <v>0</v>
      </c>
      <c r="E77" s="71">
        <v>0</v>
      </c>
      <c r="F77" s="71">
        <v>0</v>
      </c>
    </row>
    <row r="78" spans="2:6" ht="15.75">
      <c r="B78" s="64">
        <v>5</v>
      </c>
      <c r="C78" s="65" t="s">
        <v>156</v>
      </c>
      <c r="D78" s="71">
        <v>0</v>
      </c>
      <c r="E78" s="71">
        <v>0</v>
      </c>
      <c r="F78" s="71">
        <v>0</v>
      </c>
    </row>
    <row r="79" spans="2:6" ht="15.75">
      <c r="B79" s="64">
        <v>6</v>
      </c>
      <c r="C79" s="65" t="s">
        <v>167</v>
      </c>
      <c r="D79" s="71">
        <v>0</v>
      </c>
      <c r="E79" s="71">
        <v>0</v>
      </c>
      <c r="F79" s="71">
        <v>0</v>
      </c>
    </row>
    <row r="80" spans="2:6" ht="15.75">
      <c r="B80" s="64">
        <v>7</v>
      </c>
      <c r="C80" s="65" t="s">
        <v>168</v>
      </c>
      <c r="D80" s="71">
        <v>0</v>
      </c>
      <c r="E80" s="71">
        <v>0</v>
      </c>
      <c r="F80" s="71">
        <v>0</v>
      </c>
    </row>
    <row r="81" spans="2:6" ht="15.75">
      <c r="B81" s="64">
        <v>8</v>
      </c>
      <c r="C81" s="65" t="s">
        <v>177</v>
      </c>
      <c r="D81" s="71">
        <v>0</v>
      </c>
      <c r="E81" s="71">
        <v>0</v>
      </c>
      <c r="F81" s="71">
        <v>0</v>
      </c>
    </row>
    <row r="82" spans="2:6" ht="15.75">
      <c r="B82" s="64">
        <v>9</v>
      </c>
      <c r="C82" s="65" t="s">
        <v>178</v>
      </c>
      <c r="D82" s="71">
        <v>0</v>
      </c>
      <c r="E82" s="71">
        <v>0</v>
      </c>
      <c r="F82" s="71">
        <v>0</v>
      </c>
    </row>
    <row r="83" spans="2:6" ht="15.75">
      <c r="B83" s="64"/>
      <c r="C83" s="74" t="s">
        <v>85</v>
      </c>
      <c r="D83" s="69">
        <f>SUM(D74:D77)</f>
        <v>1</v>
      </c>
      <c r="E83" s="69">
        <f>SUM(E74:E77)</f>
        <v>0</v>
      </c>
      <c r="F83" s="69">
        <f>SUM(F74:F77)</f>
        <v>0</v>
      </c>
    </row>
    <row r="84" spans="2:6" ht="15.75">
      <c r="B84" s="64">
        <v>1</v>
      </c>
      <c r="C84" s="65" t="s">
        <v>18</v>
      </c>
      <c r="D84" s="71">
        <v>4</v>
      </c>
      <c r="E84" s="66">
        <v>3</v>
      </c>
      <c r="F84" s="66">
        <v>1</v>
      </c>
    </row>
    <row r="85" spans="2:6" ht="31.5">
      <c r="B85" s="64">
        <v>2</v>
      </c>
      <c r="C85" s="67" t="s">
        <v>84</v>
      </c>
      <c r="D85" s="71">
        <v>0</v>
      </c>
      <c r="E85" s="71">
        <v>0</v>
      </c>
      <c r="F85" s="71">
        <v>0</v>
      </c>
    </row>
    <row r="86" spans="2:6" ht="15.75">
      <c r="B86" s="64">
        <v>3</v>
      </c>
      <c r="C86" s="65" t="s">
        <v>83</v>
      </c>
      <c r="D86" s="71">
        <v>2</v>
      </c>
      <c r="E86" s="66">
        <v>1</v>
      </c>
      <c r="F86" s="66">
        <v>0</v>
      </c>
    </row>
    <row r="87" spans="2:6" ht="15.75">
      <c r="B87" s="64">
        <v>4</v>
      </c>
      <c r="C87" s="65" t="s">
        <v>82</v>
      </c>
      <c r="D87" s="71">
        <v>0</v>
      </c>
      <c r="E87" s="71">
        <v>0</v>
      </c>
      <c r="F87" s="71">
        <v>0</v>
      </c>
    </row>
    <row r="88" spans="2:6" ht="15.75">
      <c r="B88" s="64">
        <v>5</v>
      </c>
      <c r="C88" s="65" t="s">
        <v>58</v>
      </c>
      <c r="D88" s="71">
        <v>1</v>
      </c>
      <c r="E88" s="66">
        <v>0</v>
      </c>
      <c r="F88" s="66">
        <v>0</v>
      </c>
    </row>
    <row r="89" spans="2:6" ht="15.75">
      <c r="B89" s="64">
        <v>6</v>
      </c>
      <c r="C89" s="65" t="s">
        <v>144</v>
      </c>
      <c r="D89" s="71">
        <v>1</v>
      </c>
      <c r="E89" s="66">
        <v>0</v>
      </c>
      <c r="F89" s="66">
        <v>0</v>
      </c>
    </row>
    <row r="90" spans="2:6" ht="15.75">
      <c r="B90" s="64">
        <v>7</v>
      </c>
      <c r="C90" s="65" t="s">
        <v>81</v>
      </c>
      <c r="D90" s="66">
        <v>0</v>
      </c>
      <c r="E90" s="71">
        <v>0</v>
      </c>
      <c r="F90" s="71">
        <v>0</v>
      </c>
    </row>
    <row r="91" spans="2:6" ht="15.75">
      <c r="B91" s="64"/>
      <c r="C91" s="74" t="s">
        <v>80</v>
      </c>
      <c r="D91" s="69">
        <f>SUM(D84:D90)</f>
        <v>8</v>
      </c>
      <c r="E91" s="69">
        <f>SUM(E84:E90)</f>
        <v>4</v>
      </c>
      <c r="F91" s="69">
        <f>SUM(F84:F90)</f>
        <v>1</v>
      </c>
    </row>
    <row r="92" spans="2:6" ht="15.75">
      <c r="B92" s="64">
        <v>1</v>
      </c>
      <c r="C92" s="65" t="s">
        <v>18</v>
      </c>
      <c r="D92" s="71">
        <v>0</v>
      </c>
      <c r="E92" s="71">
        <v>0</v>
      </c>
      <c r="F92" s="71">
        <v>0</v>
      </c>
    </row>
    <row r="93" spans="2:6" ht="15.75">
      <c r="B93" s="64">
        <v>2</v>
      </c>
      <c r="C93" s="65" t="s">
        <v>79</v>
      </c>
      <c r="D93" s="71">
        <v>0</v>
      </c>
      <c r="E93" s="71">
        <v>0</v>
      </c>
      <c r="F93" s="71">
        <v>0</v>
      </c>
    </row>
    <row r="94" spans="2:6" ht="15.75">
      <c r="B94" s="64">
        <v>3</v>
      </c>
      <c r="C94" s="65" t="s">
        <v>78</v>
      </c>
      <c r="D94" s="71">
        <v>1</v>
      </c>
      <c r="E94" s="66">
        <v>0</v>
      </c>
      <c r="F94" s="66">
        <v>0</v>
      </c>
    </row>
    <row r="95" spans="2:6" ht="15.75">
      <c r="B95" s="64">
        <v>4</v>
      </c>
      <c r="C95" s="65" t="s">
        <v>77</v>
      </c>
      <c r="D95" s="71">
        <v>0</v>
      </c>
      <c r="E95" s="71">
        <v>0</v>
      </c>
      <c r="F95" s="71">
        <v>0</v>
      </c>
    </row>
    <row r="96" spans="2:6" ht="31.5">
      <c r="B96" s="64"/>
      <c r="C96" s="65" t="s">
        <v>185</v>
      </c>
      <c r="D96" s="71">
        <v>0</v>
      </c>
      <c r="E96" s="71">
        <v>0</v>
      </c>
      <c r="F96" s="71">
        <v>0</v>
      </c>
    </row>
    <row r="97" spans="2:6" ht="15.75">
      <c r="B97" s="64">
        <v>5</v>
      </c>
      <c r="C97" s="65" t="s">
        <v>76</v>
      </c>
      <c r="D97" s="71">
        <v>0</v>
      </c>
      <c r="E97" s="71">
        <v>0</v>
      </c>
      <c r="F97" s="71">
        <v>0</v>
      </c>
    </row>
    <row r="98" spans="2:6" ht="15.75">
      <c r="B98" s="64"/>
      <c r="C98" s="72" t="s">
        <v>75</v>
      </c>
      <c r="D98" s="73">
        <f>SUM(D92:D97)</f>
        <v>1</v>
      </c>
      <c r="E98" s="69">
        <f>SUM(E92:E97)</f>
        <v>0</v>
      </c>
      <c r="F98" s="69">
        <f>SUM(F92:F97)</f>
        <v>0</v>
      </c>
    </row>
    <row r="99" spans="2:6" ht="15.75">
      <c r="B99" s="64">
        <v>1</v>
      </c>
      <c r="C99" s="65" t="s">
        <v>18</v>
      </c>
      <c r="D99" s="71">
        <v>0</v>
      </c>
      <c r="E99" s="71">
        <v>0</v>
      </c>
      <c r="F99" s="71">
        <v>0</v>
      </c>
    </row>
    <row r="100" spans="2:6" ht="18.75" customHeight="1">
      <c r="B100" s="64">
        <v>2</v>
      </c>
      <c r="C100" s="67" t="s">
        <v>74</v>
      </c>
      <c r="D100" s="71">
        <v>0</v>
      </c>
      <c r="E100" s="71">
        <v>0</v>
      </c>
      <c r="F100" s="71">
        <v>0</v>
      </c>
    </row>
    <row r="101" spans="2:6" ht="31.5">
      <c r="B101" s="64">
        <v>3</v>
      </c>
      <c r="C101" s="65" t="s">
        <v>73</v>
      </c>
      <c r="D101" s="71">
        <v>0</v>
      </c>
      <c r="E101" s="71">
        <v>0</v>
      </c>
      <c r="F101" s="71">
        <v>0</v>
      </c>
    </row>
    <row r="102" spans="2:6" ht="31.5">
      <c r="B102" s="64">
        <v>4</v>
      </c>
      <c r="C102" s="65" t="s">
        <v>72</v>
      </c>
      <c r="D102" s="71">
        <v>0</v>
      </c>
      <c r="E102" s="71">
        <v>0</v>
      </c>
      <c r="F102" s="71">
        <v>0</v>
      </c>
    </row>
    <row r="103" spans="2:6" ht="15.75">
      <c r="B103" s="64">
        <v>5</v>
      </c>
      <c r="C103" s="65" t="s">
        <v>71</v>
      </c>
      <c r="D103" s="71">
        <v>0</v>
      </c>
      <c r="E103" s="71">
        <v>0</v>
      </c>
      <c r="F103" s="71">
        <v>0</v>
      </c>
    </row>
    <row r="104" spans="2:6" ht="15.75">
      <c r="B104" s="64">
        <v>6</v>
      </c>
      <c r="C104" s="65" t="s">
        <v>70</v>
      </c>
      <c r="D104" s="71">
        <v>0</v>
      </c>
      <c r="E104" s="71">
        <v>0</v>
      </c>
      <c r="F104" s="71">
        <v>0</v>
      </c>
    </row>
    <row r="105" spans="2:6" ht="17.25" customHeight="1">
      <c r="B105" s="64">
        <v>7</v>
      </c>
      <c r="C105" s="65" t="s">
        <v>69</v>
      </c>
      <c r="D105" s="71">
        <v>0</v>
      </c>
      <c r="E105" s="71">
        <v>0</v>
      </c>
      <c r="F105" s="71">
        <v>0</v>
      </c>
    </row>
    <row r="106" spans="2:6" ht="31.5">
      <c r="B106" s="64">
        <v>8</v>
      </c>
      <c r="C106" s="65" t="s">
        <v>16</v>
      </c>
      <c r="D106" s="71">
        <v>1</v>
      </c>
      <c r="E106" s="66">
        <v>0</v>
      </c>
      <c r="F106" s="66">
        <v>0</v>
      </c>
    </row>
    <row r="107" spans="2:6" ht="15.75">
      <c r="B107" s="64">
        <v>9</v>
      </c>
      <c r="C107" s="65" t="s">
        <v>68</v>
      </c>
      <c r="D107" s="71">
        <v>0</v>
      </c>
      <c r="E107" s="71">
        <v>0</v>
      </c>
      <c r="F107" s="71">
        <v>0</v>
      </c>
    </row>
    <row r="108" spans="2:6" ht="15.75">
      <c r="B108" s="64"/>
      <c r="C108" s="74" t="s">
        <v>67</v>
      </c>
      <c r="D108" s="69">
        <f>SUM(D99:D107)</f>
        <v>1</v>
      </c>
      <c r="E108" s="69">
        <f>SUM(E99:E107)</f>
        <v>0</v>
      </c>
      <c r="F108" s="69">
        <f>SUM(F99:F107)</f>
        <v>0</v>
      </c>
    </row>
    <row r="109" spans="2:6" ht="15.75">
      <c r="B109" s="64">
        <v>1</v>
      </c>
      <c r="C109" s="65" t="s">
        <v>18</v>
      </c>
      <c r="D109" s="66">
        <v>3</v>
      </c>
      <c r="E109" s="66">
        <v>2</v>
      </c>
      <c r="F109" s="66">
        <v>1</v>
      </c>
    </row>
    <row r="110" spans="2:6" ht="15.75">
      <c r="B110" s="64">
        <v>2</v>
      </c>
      <c r="C110" s="65" t="s">
        <v>66</v>
      </c>
      <c r="D110" s="66">
        <v>2</v>
      </c>
      <c r="E110" s="66">
        <v>0</v>
      </c>
      <c r="F110" s="66">
        <v>0</v>
      </c>
    </row>
    <row r="111" spans="2:6" ht="15.75">
      <c r="B111" s="64">
        <v>3</v>
      </c>
      <c r="C111" s="65" t="s">
        <v>65</v>
      </c>
      <c r="D111" s="66">
        <v>2</v>
      </c>
      <c r="E111" s="66">
        <v>2</v>
      </c>
      <c r="F111" s="66">
        <v>2</v>
      </c>
    </row>
    <row r="112" spans="2:6" ht="15.75">
      <c r="B112" s="64">
        <v>4</v>
      </c>
      <c r="C112" s="65" t="s">
        <v>64</v>
      </c>
      <c r="D112" s="66">
        <v>2</v>
      </c>
      <c r="E112" s="66">
        <v>0</v>
      </c>
      <c r="F112" s="66">
        <v>0</v>
      </c>
    </row>
    <row r="113" spans="2:6" ht="15.75">
      <c r="B113" s="64">
        <v>5</v>
      </c>
      <c r="C113" s="65" t="s">
        <v>63</v>
      </c>
      <c r="D113" s="66">
        <v>0</v>
      </c>
      <c r="E113" s="66">
        <v>0</v>
      </c>
      <c r="F113" s="66">
        <v>0</v>
      </c>
    </row>
    <row r="114" spans="2:6" ht="15.75">
      <c r="B114" s="64">
        <v>6</v>
      </c>
      <c r="C114" s="65" t="s">
        <v>145</v>
      </c>
      <c r="D114" s="66">
        <v>0</v>
      </c>
      <c r="E114" s="66">
        <v>0</v>
      </c>
      <c r="F114" s="66">
        <v>0</v>
      </c>
    </row>
    <row r="115" spans="2:6" ht="15.75">
      <c r="B115" s="64">
        <v>7</v>
      </c>
      <c r="C115" s="65" t="s">
        <v>62</v>
      </c>
      <c r="D115" s="66">
        <v>1</v>
      </c>
      <c r="E115" s="66">
        <v>0</v>
      </c>
      <c r="F115" s="66">
        <v>0</v>
      </c>
    </row>
    <row r="116" spans="2:6" ht="15.75">
      <c r="B116" s="64"/>
      <c r="C116" s="74" t="s">
        <v>61</v>
      </c>
      <c r="D116" s="69">
        <f>SUM(D109:D115)</f>
        <v>10</v>
      </c>
      <c r="E116" s="69">
        <f>SUM(E109:E115)</f>
        <v>4</v>
      </c>
      <c r="F116" s="69">
        <f>SUM(F109:F115)</f>
        <v>3</v>
      </c>
    </row>
    <row r="117" spans="2:6" ht="15" customHeight="1">
      <c r="B117" s="64">
        <v>1</v>
      </c>
      <c r="C117" s="65" t="s">
        <v>18</v>
      </c>
      <c r="D117" s="66">
        <v>5</v>
      </c>
      <c r="E117" s="66">
        <v>1</v>
      </c>
      <c r="F117" s="66">
        <v>1</v>
      </c>
    </row>
    <row r="118" spans="2:6" ht="15" customHeight="1">
      <c r="B118" s="64">
        <v>2</v>
      </c>
      <c r="C118" s="65" t="s">
        <v>60</v>
      </c>
      <c r="D118" s="66">
        <v>5</v>
      </c>
      <c r="E118" s="66">
        <v>0</v>
      </c>
      <c r="F118" s="66">
        <v>0</v>
      </c>
    </row>
    <row r="119" spans="2:6" ht="15.75">
      <c r="B119" s="64">
        <v>3</v>
      </c>
      <c r="C119" s="65" t="s">
        <v>59</v>
      </c>
      <c r="D119" s="66">
        <v>0</v>
      </c>
      <c r="E119" s="66">
        <v>0</v>
      </c>
      <c r="F119" s="66">
        <v>0</v>
      </c>
    </row>
    <row r="120" spans="2:6" ht="15.75">
      <c r="B120" s="64">
        <v>4</v>
      </c>
      <c r="C120" s="65" t="s">
        <v>146</v>
      </c>
      <c r="D120" s="66">
        <v>2</v>
      </c>
      <c r="E120" s="66">
        <v>0</v>
      </c>
      <c r="F120" s="66">
        <v>0</v>
      </c>
    </row>
    <row r="121" spans="2:6" ht="15.75">
      <c r="B121" s="64">
        <v>5</v>
      </c>
      <c r="C121" s="65" t="s">
        <v>58</v>
      </c>
      <c r="D121" s="66">
        <v>0</v>
      </c>
      <c r="E121" s="66">
        <v>0</v>
      </c>
      <c r="F121" s="66">
        <v>0</v>
      </c>
    </row>
    <row r="122" spans="2:6" ht="15.75">
      <c r="B122" s="64"/>
      <c r="C122" s="74" t="s">
        <v>57</v>
      </c>
      <c r="D122" s="69">
        <f>SUM(D117:D121)</f>
        <v>12</v>
      </c>
      <c r="E122" s="69">
        <f>SUM(E117:E121)</f>
        <v>1</v>
      </c>
      <c r="F122" s="69">
        <f>SUM(F117:F121)</f>
        <v>1</v>
      </c>
    </row>
    <row r="123" spans="2:6" ht="15.75">
      <c r="B123" s="64">
        <v>1</v>
      </c>
      <c r="C123" s="65" t="s">
        <v>18</v>
      </c>
      <c r="D123" s="71">
        <v>3</v>
      </c>
      <c r="E123" s="66">
        <v>3</v>
      </c>
      <c r="F123" s="66">
        <v>3</v>
      </c>
    </row>
    <row r="124" spans="2:6" ht="15.75">
      <c r="B124" s="64">
        <v>2</v>
      </c>
      <c r="C124" s="65" t="s">
        <v>56</v>
      </c>
      <c r="D124" s="71">
        <v>3</v>
      </c>
      <c r="E124" s="66">
        <v>3</v>
      </c>
      <c r="F124" s="66">
        <v>0</v>
      </c>
    </row>
    <row r="125" spans="2:6" ht="31.5">
      <c r="B125" s="64">
        <v>3</v>
      </c>
      <c r="C125" s="65" t="s">
        <v>55</v>
      </c>
      <c r="D125" s="71">
        <v>1</v>
      </c>
      <c r="E125" s="66">
        <v>1</v>
      </c>
      <c r="F125" s="66">
        <v>0</v>
      </c>
    </row>
    <row r="126" spans="2:6" ht="15.75">
      <c r="B126" s="64">
        <v>4</v>
      </c>
      <c r="C126" s="65" t="s">
        <v>54</v>
      </c>
      <c r="D126" s="71">
        <v>1</v>
      </c>
      <c r="E126" s="66">
        <v>1</v>
      </c>
      <c r="F126" s="66">
        <v>0</v>
      </c>
    </row>
    <row r="127" spans="2:6" ht="15.75">
      <c r="B127" s="64"/>
      <c r="C127" s="74" t="s">
        <v>53</v>
      </c>
      <c r="D127" s="69">
        <f>SUM(D123:D126)</f>
        <v>8</v>
      </c>
      <c r="E127" s="69">
        <f>SUM(E123:E126)</f>
        <v>8</v>
      </c>
      <c r="F127" s="69">
        <f>SUM(F123:F126)</f>
        <v>3</v>
      </c>
    </row>
    <row r="128" spans="2:6" ht="15.75">
      <c r="B128" s="64">
        <v>1</v>
      </c>
      <c r="C128" s="65" t="s">
        <v>18</v>
      </c>
      <c r="D128" s="75">
        <v>5</v>
      </c>
      <c r="E128" s="66">
        <v>3</v>
      </c>
      <c r="F128" s="66">
        <v>0</v>
      </c>
    </row>
    <row r="129" spans="2:6" ht="15.75">
      <c r="B129" s="64">
        <v>2</v>
      </c>
      <c r="C129" s="67" t="s">
        <v>52</v>
      </c>
      <c r="D129" s="71">
        <v>1</v>
      </c>
      <c r="E129" s="66">
        <v>1</v>
      </c>
      <c r="F129" s="66">
        <v>1</v>
      </c>
    </row>
    <row r="130" spans="2:6" ht="15.75">
      <c r="B130" s="64">
        <v>3</v>
      </c>
      <c r="C130" s="65" t="s">
        <v>51</v>
      </c>
      <c r="D130" s="71">
        <v>5</v>
      </c>
      <c r="E130" s="66">
        <v>1</v>
      </c>
      <c r="F130" s="66">
        <v>1</v>
      </c>
    </row>
    <row r="131" spans="2:6" ht="15.75">
      <c r="B131" s="64"/>
      <c r="C131" s="74" t="s">
        <v>50</v>
      </c>
      <c r="D131" s="69">
        <f>SUM(D128:D130)</f>
        <v>11</v>
      </c>
      <c r="E131" s="69">
        <f>SUM(E128:E130)</f>
        <v>5</v>
      </c>
      <c r="F131" s="69">
        <f>SUM(F128:F130)</f>
        <v>2</v>
      </c>
    </row>
    <row r="132" spans="2:6" ht="15.75">
      <c r="B132" s="64">
        <v>1</v>
      </c>
      <c r="C132" s="65" t="s">
        <v>18</v>
      </c>
      <c r="D132" s="75">
        <v>0</v>
      </c>
      <c r="E132" s="66">
        <v>0</v>
      </c>
      <c r="F132" s="66">
        <v>0</v>
      </c>
    </row>
    <row r="133" spans="2:6" ht="31.5">
      <c r="B133" s="64">
        <v>2</v>
      </c>
      <c r="C133" s="67" t="s">
        <v>49</v>
      </c>
      <c r="D133" s="71">
        <v>2</v>
      </c>
      <c r="E133" s="66">
        <v>2</v>
      </c>
      <c r="F133" s="66">
        <v>1</v>
      </c>
    </row>
    <row r="134" spans="2:6" ht="15.75">
      <c r="B134" s="64">
        <v>3</v>
      </c>
      <c r="C134" s="67" t="s">
        <v>48</v>
      </c>
      <c r="D134" s="71">
        <v>0</v>
      </c>
      <c r="E134" s="66">
        <v>0</v>
      </c>
      <c r="F134" s="66">
        <v>0</v>
      </c>
    </row>
    <row r="135" spans="2:6" ht="15.75">
      <c r="B135" s="64"/>
      <c r="C135" s="74" t="s">
        <v>47</v>
      </c>
      <c r="D135" s="69">
        <f>SUM(D132:D134)</f>
        <v>2</v>
      </c>
      <c r="E135" s="69">
        <f>SUM(E132:E134)</f>
        <v>2</v>
      </c>
      <c r="F135" s="69">
        <f>SUM(F132:F134)</f>
        <v>1</v>
      </c>
    </row>
    <row r="136" spans="2:6" ht="15.75">
      <c r="B136" s="64">
        <v>1</v>
      </c>
      <c r="C136" s="65" t="s">
        <v>18</v>
      </c>
      <c r="D136" s="75">
        <v>2</v>
      </c>
      <c r="E136" s="66">
        <v>1</v>
      </c>
      <c r="F136" s="66">
        <v>1</v>
      </c>
    </row>
    <row r="137" spans="2:6" ht="15.75">
      <c r="B137" s="64">
        <v>2</v>
      </c>
      <c r="C137" s="65" t="s">
        <v>46</v>
      </c>
      <c r="D137" s="71">
        <v>2</v>
      </c>
      <c r="E137" s="66">
        <v>0</v>
      </c>
      <c r="F137" s="66">
        <v>0</v>
      </c>
    </row>
    <row r="138" spans="2:6" ht="15.75">
      <c r="B138" s="64">
        <v>3</v>
      </c>
      <c r="C138" s="65" t="s">
        <v>45</v>
      </c>
      <c r="D138" s="71">
        <v>1</v>
      </c>
      <c r="E138" s="66">
        <v>1</v>
      </c>
      <c r="F138" s="66">
        <v>1</v>
      </c>
    </row>
    <row r="139" spans="2:6" ht="15.75">
      <c r="B139" s="64">
        <v>4</v>
      </c>
      <c r="C139" s="65" t="s">
        <v>180</v>
      </c>
      <c r="D139" s="75">
        <v>0</v>
      </c>
      <c r="E139" s="75">
        <v>0</v>
      </c>
      <c r="F139" s="75">
        <v>0</v>
      </c>
    </row>
    <row r="140" spans="2:6" ht="15.75">
      <c r="B140" s="64"/>
      <c r="C140" s="74" t="s">
        <v>44</v>
      </c>
      <c r="D140" s="69">
        <f>SUM(D136:D138)</f>
        <v>5</v>
      </c>
      <c r="E140" s="69">
        <f>SUM(E136:E138)</f>
        <v>2</v>
      </c>
      <c r="F140" s="69">
        <f>SUM(F136:F138)</f>
        <v>2</v>
      </c>
    </row>
    <row r="141" spans="2:6" ht="15.75">
      <c r="B141" s="64">
        <v>1</v>
      </c>
      <c r="C141" s="65" t="s">
        <v>18</v>
      </c>
      <c r="D141" s="75">
        <v>5</v>
      </c>
      <c r="E141" s="66">
        <v>3</v>
      </c>
      <c r="F141" s="66">
        <v>1</v>
      </c>
    </row>
    <row r="142" spans="2:6" ht="15.75">
      <c r="B142" s="64">
        <v>2</v>
      </c>
      <c r="C142" s="65" t="s">
        <v>43</v>
      </c>
      <c r="D142" s="71">
        <v>4</v>
      </c>
      <c r="E142" s="66">
        <v>4</v>
      </c>
      <c r="F142" s="66">
        <v>2</v>
      </c>
    </row>
    <row r="143" spans="2:6" ht="15.75">
      <c r="B143" s="64">
        <v>3</v>
      </c>
      <c r="C143" s="65" t="s">
        <v>42</v>
      </c>
      <c r="D143" s="71">
        <v>2</v>
      </c>
      <c r="E143" s="66">
        <v>1</v>
      </c>
      <c r="F143" s="66">
        <v>0</v>
      </c>
    </row>
    <row r="144" spans="2:6" ht="15.75">
      <c r="B144" s="64"/>
      <c r="C144" s="74" t="s">
        <v>41</v>
      </c>
      <c r="D144" s="76">
        <f>SUM(D141:D143)</f>
        <v>11</v>
      </c>
      <c r="E144" s="69">
        <f>SUM(E141:E143)</f>
        <v>8</v>
      </c>
      <c r="F144" s="69">
        <f>SUM(F141:F143)</f>
        <v>3</v>
      </c>
    </row>
    <row r="145" spans="2:6" ht="15.75">
      <c r="B145" s="64">
        <v>1</v>
      </c>
      <c r="C145" s="65" t="s">
        <v>18</v>
      </c>
      <c r="D145" s="66">
        <v>4</v>
      </c>
      <c r="E145" s="66">
        <v>4</v>
      </c>
      <c r="F145" s="66">
        <v>4</v>
      </c>
    </row>
    <row r="146" spans="2:6" ht="15.75">
      <c r="B146" s="64">
        <v>2</v>
      </c>
      <c r="C146" s="65" t="s">
        <v>181</v>
      </c>
      <c r="D146" s="66">
        <v>1</v>
      </c>
      <c r="E146" s="66">
        <v>0</v>
      </c>
      <c r="F146" s="66">
        <v>0</v>
      </c>
    </row>
    <row r="147" spans="2:6" ht="31.5">
      <c r="B147" s="64">
        <v>3</v>
      </c>
      <c r="C147" s="65" t="s">
        <v>40</v>
      </c>
      <c r="D147" s="66">
        <v>5</v>
      </c>
      <c r="E147" s="66">
        <v>4</v>
      </c>
      <c r="F147" s="66">
        <v>4</v>
      </c>
    </row>
    <row r="148" spans="2:6" ht="15.75">
      <c r="B148" s="64">
        <v>4</v>
      </c>
      <c r="C148" s="67" t="s">
        <v>182</v>
      </c>
      <c r="D148" s="66">
        <v>0</v>
      </c>
      <c r="E148" s="66">
        <v>0</v>
      </c>
      <c r="F148" s="66">
        <v>0</v>
      </c>
    </row>
    <row r="149" spans="2:6" ht="15.75">
      <c r="B149" s="64">
        <v>5</v>
      </c>
      <c r="C149" s="67" t="s">
        <v>148</v>
      </c>
      <c r="D149" s="66">
        <v>0</v>
      </c>
      <c r="E149" s="66">
        <v>0</v>
      </c>
      <c r="F149" s="66">
        <v>0</v>
      </c>
    </row>
    <row r="150" spans="2:6" ht="15.75">
      <c r="B150" s="64">
        <v>6</v>
      </c>
      <c r="C150" s="67" t="s">
        <v>149</v>
      </c>
      <c r="D150" s="66">
        <v>1</v>
      </c>
      <c r="E150" s="66">
        <v>0</v>
      </c>
      <c r="F150" s="66">
        <v>0</v>
      </c>
    </row>
    <row r="151" spans="2:6" ht="15.75">
      <c r="B151" s="64">
        <v>7</v>
      </c>
      <c r="C151" s="67" t="s">
        <v>150</v>
      </c>
      <c r="D151" s="66">
        <v>0</v>
      </c>
      <c r="E151" s="66">
        <v>0</v>
      </c>
      <c r="F151" s="66">
        <v>0</v>
      </c>
    </row>
    <row r="152" spans="2:6" ht="15.75">
      <c r="B152" s="64">
        <v>8</v>
      </c>
      <c r="C152" s="67" t="s">
        <v>151</v>
      </c>
      <c r="D152" s="66">
        <v>2</v>
      </c>
      <c r="E152" s="66">
        <v>0</v>
      </c>
      <c r="F152" s="66">
        <v>0</v>
      </c>
    </row>
    <row r="153" spans="2:6" ht="15.75">
      <c r="B153" s="64">
        <v>9</v>
      </c>
      <c r="C153" s="67" t="s">
        <v>38</v>
      </c>
      <c r="D153" s="66">
        <v>0</v>
      </c>
      <c r="E153" s="66">
        <v>0</v>
      </c>
      <c r="F153" s="66">
        <v>0</v>
      </c>
    </row>
    <row r="154" spans="2:6" ht="15.75">
      <c r="B154" s="64"/>
      <c r="C154" s="72" t="s">
        <v>37</v>
      </c>
      <c r="D154" s="69">
        <f>SUM(D145:D153)</f>
        <v>13</v>
      </c>
      <c r="E154" s="69">
        <f>SUM(E145:E153)</f>
        <v>8</v>
      </c>
      <c r="F154" s="69">
        <f>SUM(F145:F153)</f>
        <v>8</v>
      </c>
    </row>
    <row r="155" spans="2:6" ht="15.75">
      <c r="B155" s="64">
        <v>1</v>
      </c>
      <c r="C155" s="65" t="s">
        <v>18</v>
      </c>
      <c r="D155" s="75">
        <v>3</v>
      </c>
      <c r="E155" s="66">
        <v>1</v>
      </c>
      <c r="F155" s="66">
        <v>1</v>
      </c>
    </row>
    <row r="156" spans="2:6" ht="15.75">
      <c r="B156" s="64">
        <v>2</v>
      </c>
      <c r="C156" s="67" t="s">
        <v>36</v>
      </c>
      <c r="D156" s="71">
        <v>0</v>
      </c>
      <c r="E156" s="66">
        <v>0</v>
      </c>
      <c r="F156" s="66">
        <v>0</v>
      </c>
    </row>
    <row r="157" spans="2:6" ht="15.75">
      <c r="B157" s="64">
        <v>3</v>
      </c>
      <c r="C157" s="67" t="s">
        <v>152</v>
      </c>
      <c r="D157" s="71">
        <v>0</v>
      </c>
      <c r="E157" s="66">
        <v>0</v>
      </c>
      <c r="F157" s="66">
        <v>0</v>
      </c>
    </row>
    <row r="158" spans="2:6" ht="15.75">
      <c r="B158" s="64">
        <v>4</v>
      </c>
      <c r="C158" s="65" t="s">
        <v>35</v>
      </c>
      <c r="D158" s="71">
        <v>4</v>
      </c>
      <c r="E158" s="66">
        <v>1</v>
      </c>
      <c r="F158" s="66">
        <v>1</v>
      </c>
    </row>
    <row r="159" spans="2:6" ht="15.75">
      <c r="B159" s="64"/>
      <c r="C159" s="74" t="s">
        <v>34</v>
      </c>
      <c r="D159" s="69">
        <f>SUM(D155:D158)</f>
        <v>7</v>
      </c>
      <c r="E159" s="69">
        <f>SUM(E155:E158)</f>
        <v>2</v>
      </c>
      <c r="F159" s="69">
        <f>SUM(F155:F158)</f>
        <v>2</v>
      </c>
    </row>
    <row r="160" spans="2:6" ht="15.75">
      <c r="B160" s="64">
        <v>1</v>
      </c>
      <c r="C160" s="65" t="s">
        <v>18</v>
      </c>
      <c r="D160" s="75">
        <v>7</v>
      </c>
      <c r="E160" s="66">
        <v>6</v>
      </c>
      <c r="F160" s="66">
        <v>3</v>
      </c>
    </row>
    <row r="161" spans="2:7" ht="15.75">
      <c r="B161" s="64">
        <v>2</v>
      </c>
      <c r="C161" s="65" t="s">
        <v>33</v>
      </c>
      <c r="D161" s="71">
        <v>3</v>
      </c>
      <c r="E161" s="66">
        <v>0</v>
      </c>
      <c r="F161" s="66">
        <v>0</v>
      </c>
    </row>
    <row r="162" spans="2:7" ht="15.75">
      <c r="B162" s="64">
        <v>3</v>
      </c>
      <c r="C162" s="65" t="s">
        <v>32</v>
      </c>
      <c r="D162" s="71">
        <v>1</v>
      </c>
      <c r="E162" s="66">
        <v>0</v>
      </c>
      <c r="F162" s="66">
        <v>0</v>
      </c>
    </row>
    <row r="163" spans="2:7" ht="47.25">
      <c r="B163" s="64">
        <v>4</v>
      </c>
      <c r="C163" s="65" t="s">
        <v>31</v>
      </c>
      <c r="D163" s="71">
        <v>1</v>
      </c>
      <c r="E163" s="66">
        <v>0</v>
      </c>
      <c r="F163" s="66">
        <v>0</v>
      </c>
    </row>
    <row r="164" spans="2:7" ht="15.75">
      <c r="B164" s="64">
        <v>5</v>
      </c>
      <c r="C164" s="65" t="s">
        <v>30</v>
      </c>
      <c r="D164" s="71">
        <v>1</v>
      </c>
      <c r="E164" s="66">
        <v>0</v>
      </c>
      <c r="F164" s="66">
        <v>0</v>
      </c>
    </row>
    <row r="165" spans="2:7" ht="15.75">
      <c r="B165" s="64">
        <v>6</v>
      </c>
      <c r="C165" s="65" t="s">
        <v>29</v>
      </c>
      <c r="D165" s="71">
        <v>1</v>
      </c>
      <c r="E165" s="66">
        <v>0</v>
      </c>
      <c r="F165" s="66">
        <v>0</v>
      </c>
    </row>
    <row r="166" spans="2:7" ht="15.75">
      <c r="B166" s="64"/>
      <c r="C166" s="74" t="s">
        <v>28</v>
      </c>
      <c r="D166" s="69">
        <f>SUM(D160:D165)</f>
        <v>14</v>
      </c>
      <c r="E166" s="69">
        <f>SUM(E160:E165)</f>
        <v>6</v>
      </c>
      <c r="F166" s="69">
        <f>SUM(F160:F165)</f>
        <v>3</v>
      </c>
      <c r="G166" s="2"/>
    </row>
    <row r="167" spans="2:7" ht="15.75">
      <c r="B167" s="64">
        <v>1</v>
      </c>
      <c r="C167" s="65" t="s">
        <v>18</v>
      </c>
      <c r="D167" s="75">
        <v>1</v>
      </c>
      <c r="E167" s="66">
        <v>0</v>
      </c>
      <c r="F167" s="66">
        <v>0</v>
      </c>
    </row>
    <row r="168" spans="2:7" ht="15.75">
      <c r="B168" s="64">
        <v>2</v>
      </c>
      <c r="C168" s="67" t="s">
        <v>27</v>
      </c>
      <c r="D168" s="71">
        <v>6</v>
      </c>
      <c r="E168" s="66">
        <v>0</v>
      </c>
      <c r="F168" s="66">
        <v>0</v>
      </c>
    </row>
    <row r="169" spans="2:7" ht="15.75">
      <c r="B169" s="64"/>
      <c r="C169" s="72" t="s">
        <v>26</v>
      </c>
      <c r="D169" s="76">
        <f>SUM(D167:D168)</f>
        <v>7</v>
      </c>
      <c r="E169" s="69">
        <f>SUM(E167:E168)</f>
        <v>0</v>
      </c>
      <c r="F169" s="69">
        <f>SUM(F167:F168)</f>
        <v>0</v>
      </c>
      <c r="G169" s="2"/>
    </row>
    <row r="170" spans="2:7" ht="15.75">
      <c r="B170" s="64">
        <v>1</v>
      </c>
      <c r="C170" s="65" t="s">
        <v>18</v>
      </c>
      <c r="D170" s="66">
        <v>3</v>
      </c>
      <c r="E170" s="66">
        <v>1</v>
      </c>
      <c r="F170" s="66">
        <v>0</v>
      </c>
    </row>
    <row r="171" spans="2:7" ht="29.25" customHeight="1">
      <c r="B171" s="64">
        <v>2</v>
      </c>
      <c r="C171" s="67" t="s">
        <v>157</v>
      </c>
      <c r="D171" s="66">
        <v>4</v>
      </c>
      <c r="E171" s="66">
        <v>0</v>
      </c>
      <c r="F171" s="66">
        <v>0</v>
      </c>
    </row>
    <row r="172" spans="2:7" ht="15.75">
      <c r="B172" s="64"/>
      <c r="C172" s="74" t="s">
        <v>24</v>
      </c>
      <c r="D172" s="69">
        <f>SUM(D170:D171)</f>
        <v>7</v>
      </c>
      <c r="E172" s="69">
        <f>SUM(E170:E171)</f>
        <v>1</v>
      </c>
      <c r="F172" s="69">
        <f>SUM(F170:F171)</f>
        <v>0</v>
      </c>
    </row>
    <row r="173" spans="2:7" ht="15.75">
      <c r="B173" s="64">
        <v>1</v>
      </c>
      <c r="C173" s="65" t="s">
        <v>18</v>
      </c>
      <c r="D173" s="66">
        <v>0</v>
      </c>
      <c r="E173" s="66">
        <v>0</v>
      </c>
      <c r="F173" s="66">
        <v>0</v>
      </c>
    </row>
    <row r="174" spans="2:7" ht="18" customHeight="1">
      <c r="B174" s="64">
        <v>2</v>
      </c>
      <c r="C174" s="67" t="s">
        <v>183</v>
      </c>
      <c r="D174" s="66">
        <v>13</v>
      </c>
      <c r="E174" s="66">
        <v>2</v>
      </c>
      <c r="F174" s="66">
        <v>1</v>
      </c>
    </row>
    <row r="175" spans="2:7" ht="15.75">
      <c r="B175" s="64">
        <v>4</v>
      </c>
      <c r="C175" s="77" t="s">
        <v>23</v>
      </c>
      <c r="D175" s="66">
        <v>1</v>
      </c>
      <c r="E175" s="66">
        <v>0</v>
      </c>
      <c r="F175" s="66">
        <v>0</v>
      </c>
    </row>
    <row r="176" spans="2:7" ht="15.75">
      <c r="B176" s="64">
        <v>5</v>
      </c>
      <c r="C176" s="77" t="s">
        <v>22</v>
      </c>
      <c r="D176" s="66">
        <v>0</v>
      </c>
      <c r="E176" s="66">
        <v>0</v>
      </c>
      <c r="F176" s="66">
        <v>0</v>
      </c>
    </row>
    <row r="177" spans="2:6" ht="15.75">
      <c r="B177" s="64">
        <v>6</v>
      </c>
      <c r="C177" s="77" t="s">
        <v>21</v>
      </c>
      <c r="D177" s="66">
        <v>0</v>
      </c>
      <c r="E177" s="66">
        <v>0</v>
      </c>
      <c r="F177" s="66">
        <v>0</v>
      </c>
    </row>
    <row r="178" spans="2:6" ht="15.75">
      <c r="B178" s="64">
        <v>7</v>
      </c>
      <c r="C178" s="65" t="s">
        <v>20</v>
      </c>
      <c r="D178" s="66">
        <v>0</v>
      </c>
      <c r="E178" s="66">
        <v>0</v>
      </c>
      <c r="F178" s="66">
        <v>0</v>
      </c>
    </row>
    <row r="179" spans="2:6" ht="15.75">
      <c r="B179" s="64"/>
      <c r="C179" s="72" t="s">
        <v>19</v>
      </c>
      <c r="D179" s="69">
        <f>SUM(D173:D178)</f>
        <v>14</v>
      </c>
      <c r="E179" s="69">
        <f>SUM(E173:E178)</f>
        <v>2</v>
      </c>
      <c r="F179" s="69">
        <f>SUM(F173:F178)</f>
        <v>1</v>
      </c>
    </row>
    <row r="180" spans="2:6" ht="15.75">
      <c r="B180" s="64">
        <v>1</v>
      </c>
      <c r="C180" s="65" t="s">
        <v>18</v>
      </c>
      <c r="D180" s="66">
        <v>0</v>
      </c>
      <c r="E180" s="66">
        <v>0</v>
      </c>
      <c r="F180" s="66">
        <v>0</v>
      </c>
    </row>
    <row r="181" spans="2:6" ht="15.75">
      <c r="B181" s="64">
        <v>2</v>
      </c>
      <c r="C181" s="67" t="s">
        <v>17</v>
      </c>
      <c r="D181" s="66">
        <v>0</v>
      </c>
      <c r="E181" s="66">
        <v>0</v>
      </c>
      <c r="F181" s="66">
        <v>0</v>
      </c>
    </row>
    <row r="182" spans="2:6" ht="31.5">
      <c r="B182" s="64">
        <v>3</v>
      </c>
      <c r="C182" s="78" t="s">
        <v>16</v>
      </c>
      <c r="D182" s="66">
        <v>1</v>
      </c>
      <c r="E182" s="66">
        <v>0</v>
      </c>
      <c r="F182" s="66">
        <v>0</v>
      </c>
    </row>
    <row r="183" spans="2:6" ht="15.75">
      <c r="B183" s="64"/>
      <c r="C183" s="72" t="s">
        <v>15</v>
      </c>
      <c r="D183" s="69">
        <f>SUM(D180:D182)</f>
        <v>1</v>
      </c>
      <c r="E183" s="69">
        <f>SUM(E180:E182)</f>
        <v>0</v>
      </c>
      <c r="F183" s="69">
        <f>SUM(F180:F182)</f>
        <v>0</v>
      </c>
    </row>
    <row r="184" spans="2:6" ht="21" customHeight="1">
      <c r="B184" s="64"/>
      <c r="C184" s="79" t="s">
        <v>14</v>
      </c>
      <c r="D184" s="69">
        <f>D183+D179+D172+D166+D159+D154+D144+D140+D135+D131+D127+D122+D116+D108+D98+D91+D83+D73+D67+D62+D55+D46+D33+D39+D26+D169</f>
        <v>191</v>
      </c>
      <c r="E184" s="69">
        <f>E183+E179+E172+E169+E166+E159+E154+E144+E140+E135+E131+E127+E122+E116+E108+E98+E91+E83+E73+E67+E62+E55+E46+E39+E33+E26</f>
        <v>72</v>
      </c>
      <c r="F184" s="69">
        <f>F183+F179+F172+F169+F166+F159+F154+F144+F140+F135+F131+F127+F122+F116+F108+F98+F91+F83+F73+F67+F62+F55+F46+F39+F33+F26</f>
        <v>40</v>
      </c>
    </row>
    <row r="185" spans="2:6" ht="15.75">
      <c r="B185" s="10"/>
      <c r="C185" s="80"/>
      <c r="D185" s="81"/>
      <c r="E185" s="81"/>
      <c r="F185" s="81"/>
    </row>
    <row r="186" spans="2:6" ht="15" hidden="1" customHeight="1">
      <c r="B186" s="82" t="s">
        <v>13</v>
      </c>
      <c r="C186" s="21"/>
      <c r="D186" s="90" t="s">
        <v>12</v>
      </c>
      <c r="E186" s="90"/>
      <c r="F186" s="83"/>
    </row>
    <row r="187" spans="2:6" ht="15.75" hidden="1">
      <c r="B187" s="82" t="s">
        <v>11</v>
      </c>
      <c r="C187" s="21"/>
      <c r="D187" s="91" t="s">
        <v>4</v>
      </c>
      <c r="E187" s="91"/>
      <c r="F187" s="60"/>
    </row>
    <row r="188" spans="2:6" ht="15.75" hidden="1">
      <c r="B188" s="92" t="s">
        <v>10</v>
      </c>
      <c r="C188" s="92"/>
      <c r="D188" s="6"/>
      <c r="E188" s="6"/>
      <c r="F188" s="6"/>
    </row>
    <row r="189" spans="2:6" ht="24.75" hidden="1" customHeight="1">
      <c r="B189" s="92"/>
      <c r="C189" s="92"/>
      <c r="D189" s="90" t="s">
        <v>9</v>
      </c>
      <c r="E189" s="90"/>
      <c r="F189" s="83"/>
    </row>
    <row r="190" spans="2:6" ht="15" hidden="1" customHeight="1">
      <c r="B190" s="92"/>
      <c r="C190" s="92"/>
      <c r="D190" s="91" t="s">
        <v>4</v>
      </c>
      <c r="E190" s="91"/>
      <c r="F190" s="60"/>
    </row>
    <row r="191" spans="2:6" ht="15.75" hidden="1">
      <c r="B191" s="21"/>
      <c r="C191" s="21"/>
      <c r="D191" s="21"/>
      <c r="E191" s="21"/>
      <c r="F191" s="21"/>
    </row>
    <row r="192" spans="2:6" ht="78.75">
      <c r="B192" s="21" t="s">
        <v>8</v>
      </c>
      <c r="C192" s="10"/>
      <c r="D192" s="84" t="s">
        <v>7</v>
      </c>
      <c r="E192" s="83" t="s">
        <v>153</v>
      </c>
      <c r="F192" s="83"/>
    </row>
    <row r="193" spans="2:8" ht="15.75" customHeight="1">
      <c r="B193" s="21" t="s">
        <v>6</v>
      </c>
      <c r="C193" s="21"/>
      <c r="D193" s="85" t="s">
        <v>5</v>
      </c>
      <c r="E193" s="85" t="s">
        <v>4</v>
      </c>
      <c r="F193" s="85" t="s">
        <v>3</v>
      </c>
    </row>
    <row r="194" spans="2:8" ht="22.5" customHeight="1">
      <c r="B194" s="21"/>
      <c r="C194" s="21"/>
      <c r="D194" s="21"/>
      <c r="E194" s="21"/>
      <c r="F194" s="21"/>
    </row>
    <row r="195" spans="2:8" ht="15" customHeight="1">
      <c r="B195" s="88" t="s">
        <v>2</v>
      </c>
      <c r="C195" s="88"/>
      <c r="D195" s="88"/>
      <c r="E195" s="12" t="s">
        <v>186</v>
      </c>
      <c r="F195" s="12"/>
      <c r="G195" s="12"/>
      <c r="H195" s="12"/>
    </row>
    <row r="196" spans="2:8" ht="15.75">
      <c r="B196" s="87" t="s">
        <v>1</v>
      </c>
      <c r="C196" s="87"/>
      <c r="D196" s="87"/>
      <c r="E196" s="12" t="s">
        <v>0</v>
      </c>
      <c r="F196" s="12"/>
      <c r="G196" s="4"/>
      <c r="H196" s="4"/>
    </row>
    <row r="197" spans="2:8" ht="18.75">
      <c r="B197" s="5"/>
      <c r="C197" s="4"/>
      <c r="D197" s="19"/>
      <c r="E197" s="19"/>
      <c r="F197" s="19"/>
    </row>
    <row r="198" spans="2:8" ht="7.5" customHeight="1">
      <c r="B198" s="4"/>
      <c r="C198" s="4"/>
      <c r="D198" s="4"/>
      <c r="E198" s="4"/>
      <c r="F198" s="4"/>
    </row>
    <row r="199" spans="2:8" ht="15.75">
      <c r="B199" s="87"/>
      <c r="C199" s="87"/>
      <c r="D199" s="87"/>
      <c r="E199" s="4"/>
      <c r="F199" s="19"/>
    </row>
    <row r="200" spans="2:8" ht="15.75">
      <c r="B200" s="87"/>
      <c r="C200" s="87"/>
      <c r="D200" s="87"/>
      <c r="E200" s="4"/>
      <c r="F200" s="19"/>
    </row>
    <row r="201" spans="2:8">
      <c r="B201" s="4"/>
      <c r="C201" s="4"/>
      <c r="D201" s="4"/>
      <c r="E201" s="4"/>
      <c r="F201" s="4"/>
    </row>
    <row r="202" spans="2:8">
      <c r="B202" s="2"/>
    </row>
    <row r="203" spans="2:8">
      <c r="B203" s="2"/>
      <c r="C203" s="2"/>
    </row>
    <row r="204" spans="2:8">
      <c r="B204" s="2"/>
      <c r="C204" s="2"/>
    </row>
    <row r="205" spans="2:8">
      <c r="B205" s="2"/>
      <c r="C205" s="2"/>
    </row>
    <row r="206" spans="2:8">
      <c r="B206" s="2"/>
      <c r="C206" s="2"/>
    </row>
    <row r="207" spans="2:8">
      <c r="B207" s="2"/>
      <c r="C207" s="2"/>
    </row>
    <row r="208" spans="2:8">
      <c r="B208" s="2"/>
      <c r="C208" s="2"/>
    </row>
    <row r="209" spans="2:6">
      <c r="B209" s="2"/>
      <c r="C209" s="3"/>
      <c r="D209" s="3"/>
      <c r="E209" s="3"/>
      <c r="F209" s="3"/>
    </row>
    <row r="210" spans="2:6">
      <c r="B210" s="2"/>
      <c r="C210" s="3"/>
      <c r="D210" s="3"/>
      <c r="E210" s="3"/>
      <c r="F210" s="3"/>
    </row>
    <row r="211" spans="2:6">
      <c r="B211" s="2"/>
      <c r="C211" s="3"/>
      <c r="D211" s="3"/>
      <c r="E211" s="3"/>
      <c r="F211" s="3"/>
    </row>
    <row r="212" spans="2:6">
      <c r="B212" s="2"/>
      <c r="C212" s="2"/>
    </row>
    <row r="213" spans="2:6">
      <c r="B213" s="2"/>
      <c r="C213" s="2"/>
    </row>
    <row r="214" spans="2:6">
      <c r="B214" s="2"/>
      <c r="C214" s="2"/>
    </row>
    <row r="215" spans="2:6">
      <c r="B215" s="2"/>
      <c r="C215" s="2"/>
    </row>
    <row r="216" spans="2:6">
      <c r="B216" s="2"/>
      <c r="C216" s="2"/>
    </row>
    <row r="217" spans="2:6">
      <c r="B217" s="2"/>
      <c r="C217" s="2"/>
    </row>
    <row r="218" spans="2:6">
      <c r="B218" s="2"/>
      <c r="C218" s="2"/>
    </row>
    <row r="219" spans="2:6">
      <c r="B219" s="2"/>
      <c r="C219" s="2"/>
    </row>
    <row r="220" spans="2:6">
      <c r="B220" s="2"/>
      <c r="C220" s="2"/>
    </row>
    <row r="221" spans="2:6">
      <c r="C221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20">
    <mergeCell ref="C10:D10"/>
    <mergeCell ref="B3:F3"/>
    <mergeCell ref="B4:F4"/>
    <mergeCell ref="B6:F6"/>
    <mergeCell ref="B7:F7"/>
    <mergeCell ref="B9:F9"/>
    <mergeCell ref="F13:F14"/>
    <mergeCell ref="E13:E14"/>
    <mergeCell ref="D189:E189"/>
    <mergeCell ref="D190:E190"/>
    <mergeCell ref="C13:C14"/>
    <mergeCell ref="D13:D14"/>
    <mergeCell ref="B200:D200"/>
    <mergeCell ref="B199:D199"/>
    <mergeCell ref="B196:D196"/>
    <mergeCell ref="B195:D195"/>
    <mergeCell ref="B13:B14"/>
    <mergeCell ref="D186:E186"/>
    <mergeCell ref="D187:E187"/>
    <mergeCell ref="B188:C190"/>
  </mergeCells>
  <printOptions horizontalCentered="1"/>
  <pageMargins left="0.31496062992125984" right="0.35433070866141736" top="0.47244094488188981" bottom="0.43307086614173229" header="0.19685039370078741" footer="0.19685039370078741"/>
  <pageSetup paperSize="9" scale="50" fitToHeight="2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23"/>
  <sheetViews>
    <sheetView topLeftCell="A133" zoomScale="124" zoomScaleNormal="124" workbookViewId="0">
      <selection activeCell="F2" sqref="F2"/>
    </sheetView>
  </sheetViews>
  <sheetFormatPr defaultRowHeight="12.75"/>
  <cols>
    <col min="1" max="1" width="2.7109375" style="1" customWidth="1"/>
    <col min="2" max="2" width="4.42578125" style="1" customWidth="1"/>
    <col min="3" max="3" width="45.85546875" style="1" customWidth="1"/>
    <col min="4" max="5" width="21.140625" style="1" customWidth="1"/>
    <col min="6" max="6" width="21.28515625" style="1" customWidth="1"/>
    <col min="7" max="7" width="18.140625" style="1" customWidth="1"/>
    <col min="8" max="16384" width="9.140625" style="1"/>
  </cols>
  <sheetData>
    <row r="1" spans="2:7" ht="15.75">
      <c r="G1" s="11" t="s">
        <v>140</v>
      </c>
    </row>
    <row r="3" spans="2:7" ht="15.75">
      <c r="B3" s="96" t="s">
        <v>139</v>
      </c>
      <c r="C3" s="97"/>
      <c r="D3" s="97"/>
      <c r="E3" s="97"/>
      <c r="F3" s="97"/>
      <c r="G3" s="98"/>
    </row>
    <row r="4" spans="2:7" ht="15.75">
      <c r="B4" s="99" t="s">
        <v>161</v>
      </c>
      <c r="C4" s="100"/>
      <c r="D4" s="100"/>
      <c r="E4" s="100"/>
      <c r="F4" s="100"/>
      <c r="G4" s="101"/>
    </row>
    <row r="6" spans="2:7">
      <c r="B6" s="102" t="s">
        <v>138</v>
      </c>
      <c r="C6" s="103"/>
      <c r="D6" s="103"/>
      <c r="E6" s="103"/>
      <c r="F6" s="103"/>
      <c r="G6" s="104"/>
    </row>
    <row r="7" spans="2:7">
      <c r="B7" s="105" t="s">
        <v>137</v>
      </c>
      <c r="C7" s="106"/>
      <c r="D7" s="106"/>
      <c r="E7" s="106"/>
      <c r="F7" s="106"/>
      <c r="G7" s="107"/>
    </row>
    <row r="9" spans="2:7" ht="15.75">
      <c r="B9" s="108" t="s">
        <v>136</v>
      </c>
      <c r="C9" s="108"/>
      <c r="D9" s="108"/>
      <c r="E9" s="108"/>
      <c r="F9" s="108"/>
      <c r="G9" s="108"/>
    </row>
    <row r="10" spans="2:7" ht="15.75">
      <c r="B10" s="20"/>
      <c r="C10" s="118"/>
      <c r="D10" s="118"/>
      <c r="E10" s="51"/>
      <c r="F10" s="20"/>
      <c r="G10" s="20"/>
    </row>
    <row r="11" spans="2:7" ht="15.75">
      <c r="B11" s="21"/>
      <c r="C11" s="22" t="s">
        <v>135</v>
      </c>
      <c r="D11" s="52">
        <v>191</v>
      </c>
      <c r="E11" s="23" t="s">
        <v>164</v>
      </c>
      <c r="F11" s="23"/>
      <c r="G11" s="12"/>
    </row>
    <row r="13" spans="2:7">
      <c r="B13" s="119" t="s">
        <v>134</v>
      </c>
      <c r="C13" s="119" t="s">
        <v>133</v>
      </c>
      <c r="D13" s="119" t="s">
        <v>132</v>
      </c>
      <c r="E13" s="116" t="s">
        <v>163</v>
      </c>
      <c r="F13" s="116" t="s">
        <v>131</v>
      </c>
      <c r="G13" s="116" t="s">
        <v>130</v>
      </c>
    </row>
    <row r="14" spans="2:7">
      <c r="B14" s="119"/>
      <c r="C14" s="119"/>
      <c r="D14" s="119"/>
      <c r="E14" s="117"/>
      <c r="F14" s="117"/>
      <c r="G14" s="117"/>
    </row>
    <row r="15" spans="2:7">
      <c r="B15" s="24">
        <v>1</v>
      </c>
      <c r="C15" s="25">
        <v>2</v>
      </c>
      <c r="D15" s="24">
        <v>3</v>
      </c>
      <c r="E15" s="25">
        <v>4</v>
      </c>
      <c r="F15" s="25">
        <v>5</v>
      </c>
      <c r="G15" s="25">
        <v>6</v>
      </c>
    </row>
    <row r="16" spans="2:7" ht="15">
      <c r="B16" s="26">
        <v>1</v>
      </c>
      <c r="C16" s="27" t="s">
        <v>18</v>
      </c>
      <c r="D16" s="48">
        <v>1</v>
      </c>
      <c r="E16" s="53">
        <v>0</v>
      </c>
      <c r="F16" s="48">
        <v>0</v>
      </c>
      <c r="G16" s="48">
        <v>0</v>
      </c>
    </row>
    <row r="17" spans="2:7" ht="15">
      <c r="B17" s="26">
        <v>2</v>
      </c>
      <c r="C17" s="28" t="s">
        <v>129</v>
      </c>
      <c r="D17" s="48">
        <v>0</v>
      </c>
      <c r="E17" s="53">
        <v>0</v>
      </c>
      <c r="F17" s="48">
        <v>0</v>
      </c>
      <c r="G17" s="48">
        <v>0</v>
      </c>
    </row>
    <row r="18" spans="2:7" ht="15">
      <c r="B18" s="26">
        <v>3</v>
      </c>
      <c r="C18" s="27" t="s">
        <v>128</v>
      </c>
      <c r="D18" s="48">
        <v>0</v>
      </c>
      <c r="E18" s="53">
        <v>0</v>
      </c>
      <c r="F18" s="48">
        <v>0</v>
      </c>
      <c r="G18" s="48">
        <v>0</v>
      </c>
    </row>
    <row r="19" spans="2:7" ht="45">
      <c r="B19" s="26">
        <v>4</v>
      </c>
      <c r="C19" s="27" t="s">
        <v>127</v>
      </c>
      <c r="D19" s="48">
        <v>0</v>
      </c>
      <c r="E19" s="53">
        <v>0</v>
      </c>
      <c r="F19" s="48">
        <v>0</v>
      </c>
      <c r="G19" s="48">
        <v>0</v>
      </c>
    </row>
    <row r="20" spans="2:7" ht="30">
      <c r="B20" s="26">
        <v>5</v>
      </c>
      <c r="C20" s="27" t="s">
        <v>126</v>
      </c>
      <c r="D20" s="48">
        <v>2</v>
      </c>
      <c r="E20" s="53">
        <v>2</v>
      </c>
      <c r="F20" s="48">
        <v>2</v>
      </c>
      <c r="G20" s="48">
        <v>0</v>
      </c>
    </row>
    <row r="21" spans="2:7" ht="15">
      <c r="B21" s="26">
        <v>6</v>
      </c>
      <c r="C21" s="27" t="s">
        <v>125</v>
      </c>
      <c r="D21" s="48">
        <v>0</v>
      </c>
      <c r="E21" s="53">
        <v>0</v>
      </c>
      <c r="F21" s="48">
        <v>0</v>
      </c>
      <c r="G21" s="48">
        <v>0</v>
      </c>
    </row>
    <row r="22" spans="2:7" ht="30">
      <c r="B22" s="26">
        <v>7</v>
      </c>
      <c r="C22" s="27" t="s">
        <v>124</v>
      </c>
      <c r="D22" s="48">
        <v>0</v>
      </c>
      <c r="E22" s="53">
        <v>0</v>
      </c>
      <c r="F22" s="48">
        <v>0</v>
      </c>
      <c r="G22" s="48">
        <v>0</v>
      </c>
    </row>
    <row r="23" spans="2:7" ht="15">
      <c r="B23" s="26">
        <v>8</v>
      </c>
      <c r="C23" s="27" t="s">
        <v>123</v>
      </c>
      <c r="D23" s="48">
        <v>1</v>
      </c>
      <c r="E23" s="53">
        <v>1</v>
      </c>
      <c r="F23" s="48">
        <v>0</v>
      </c>
      <c r="G23" s="48">
        <v>0</v>
      </c>
    </row>
    <row r="24" spans="2:7" ht="15">
      <c r="B24" s="26">
        <v>9</v>
      </c>
      <c r="C24" s="27" t="s">
        <v>165</v>
      </c>
      <c r="D24" s="48">
        <v>0</v>
      </c>
      <c r="E24" s="53">
        <v>0</v>
      </c>
      <c r="F24" s="48">
        <v>0</v>
      </c>
      <c r="G24" s="48">
        <v>0</v>
      </c>
    </row>
    <row r="25" spans="2:7" ht="30">
      <c r="B25" s="26">
        <v>10</v>
      </c>
      <c r="C25" s="27" t="s">
        <v>122</v>
      </c>
      <c r="D25" s="48">
        <v>1</v>
      </c>
      <c r="E25" s="53">
        <v>0</v>
      </c>
      <c r="F25" s="48">
        <v>0</v>
      </c>
      <c r="G25" s="48">
        <v>0</v>
      </c>
    </row>
    <row r="26" spans="2:7" ht="15">
      <c r="B26" s="26"/>
      <c r="C26" s="34" t="s">
        <v>121</v>
      </c>
      <c r="D26" s="35">
        <f>SUM(D16:D25)</f>
        <v>5</v>
      </c>
      <c r="E26" s="57">
        <f>SUM(E16:E25)</f>
        <v>3</v>
      </c>
      <c r="F26" s="35">
        <f>SUM(F16:F25)</f>
        <v>2</v>
      </c>
      <c r="G26" s="35">
        <f>SUM(G16:G25)</f>
        <v>0</v>
      </c>
    </row>
    <row r="27" spans="2:7" ht="15">
      <c r="B27" s="26">
        <v>1</v>
      </c>
      <c r="C27" s="27" t="s">
        <v>18</v>
      </c>
      <c r="D27" s="48">
        <v>3</v>
      </c>
      <c r="E27" s="53">
        <v>3</v>
      </c>
      <c r="F27" s="48">
        <v>0</v>
      </c>
      <c r="G27" s="48">
        <v>0</v>
      </c>
    </row>
    <row r="28" spans="2:7" ht="30">
      <c r="B28" s="26">
        <v>2</v>
      </c>
      <c r="C28" s="28" t="s">
        <v>120</v>
      </c>
      <c r="D28" s="48">
        <v>4</v>
      </c>
      <c r="E28" s="53">
        <v>0</v>
      </c>
      <c r="F28" s="48">
        <v>1</v>
      </c>
      <c r="G28" s="48">
        <v>1</v>
      </c>
    </row>
    <row r="29" spans="2:7" ht="15">
      <c r="B29" s="26">
        <v>3</v>
      </c>
      <c r="C29" s="28" t="s">
        <v>119</v>
      </c>
      <c r="D29" s="48">
        <v>1</v>
      </c>
      <c r="E29" s="53">
        <v>0</v>
      </c>
      <c r="F29" s="48">
        <v>0</v>
      </c>
      <c r="G29" s="48">
        <v>0</v>
      </c>
    </row>
    <row r="30" spans="2:7" ht="15">
      <c r="B30" s="26">
        <v>4</v>
      </c>
      <c r="C30" s="28" t="s">
        <v>118</v>
      </c>
      <c r="D30" s="48">
        <v>1</v>
      </c>
      <c r="E30" s="53">
        <v>0</v>
      </c>
      <c r="F30" s="48">
        <v>0</v>
      </c>
      <c r="G30" s="48">
        <v>0</v>
      </c>
    </row>
    <row r="31" spans="2:7" ht="15">
      <c r="B31" s="26">
        <v>5</v>
      </c>
      <c r="C31" s="28" t="s">
        <v>117</v>
      </c>
      <c r="D31" s="48">
        <v>0</v>
      </c>
      <c r="E31" s="53">
        <v>0</v>
      </c>
      <c r="F31" s="48">
        <v>0</v>
      </c>
      <c r="G31" s="48">
        <v>0</v>
      </c>
    </row>
    <row r="32" spans="2:7" ht="15">
      <c r="B32" s="26">
        <v>6</v>
      </c>
      <c r="C32" s="28" t="s">
        <v>116</v>
      </c>
      <c r="D32" s="48">
        <v>3</v>
      </c>
      <c r="E32" s="53">
        <v>0</v>
      </c>
      <c r="F32" s="48">
        <v>0</v>
      </c>
      <c r="G32" s="48">
        <v>0</v>
      </c>
    </row>
    <row r="33" spans="2:7" ht="15">
      <c r="B33" s="26"/>
      <c r="C33" s="34" t="s">
        <v>115</v>
      </c>
      <c r="D33" s="35">
        <f>SUM(D27:D32)</f>
        <v>12</v>
      </c>
      <c r="E33" s="57">
        <f>E27+E28+E29+E30+E31+E32</f>
        <v>3</v>
      </c>
      <c r="F33" s="35">
        <f>SUM(F27:F32)</f>
        <v>1</v>
      </c>
      <c r="G33" s="35">
        <f>SUM(G27:G32)</f>
        <v>1</v>
      </c>
    </row>
    <row r="34" spans="2:7" ht="15">
      <c r="B34" s="26">
        <v>1</v>
      </c>
      <c r="C34" s="27" t="s">
        <v>18</v>
      </c>
      <c r="D34" s="29">
        <v>2</v>
      </c>
      <c r="E34" s="54">
        <v>2</v>
      </c>
      <c r="F34" s="48">
        <v>1</v>
      </c>
      <c r="G34" s="48">
        <v>0</v>
      </c>
    </row>
    <row r="35" spans="2:7" ht="15">
      <c r="B35" s="26">
        <v>2</v>
      </c>
      <c r="C35" s="27" t="s">
        <v>83</v>
      </c>
      <c r="D35" s="29">
        <v>1</v>
      </c>
      <c r="E35" s="54">
        <v>0</v>
      </c>
      <c r="F35" s="48">
        <v>0</v>
      </c>
      <c r="G35" s="48">
        <v>0</v>
      </c>
    </row>
    <row r="36" spans="2:7" ht="15">
      <c r="B36" s="26">
        <v>3</v>
      </c>
      <c r="C36" s="27" t="s">
        <v>114</v>
      </c>
      <c r="D36" s="29">
        <v>0</v>
      </c>
      <c r="E36" s="54">
        <v>0</v>
      </c>
      <c r="F36" s="48">
        <v>0</v>
      </c>
      <c r="G36" s="48">
        <v>0</v>
      </c>
    </row>
    <row r="37" spans="2:7" ht="15">
      <c r="B37" s="26">
        <v>4</v>
      </c>
      <c r="C37" s="27" t="s">
        <v>113</v>
      </c>
      <c r="D37" s="29">
        <v>0</v>
      </c>
      <c r="E37" s="54">
        <v>0</v>
      </c>
      <c r="F37" s="48">
        <v>0</v>
      </c>
      <c r="G37" s="48">
        <v>0</v>
      </c>
    </row>
    <row r="38" spans="2:7" ht="15">
      <c r="B38" s="26">
        <v>5</v>
      </c>
      <c r="C38" s="27" t="s">
        <v>112</v>
      </c>
      <c r="D38" s="29">
        <v>2</v>
      </c>
      <c r="E38" s="54">
        <v>2</v>
      </c>
      <c r="F38" s="48">
        <v>0</v>
      </c>
      <c r="G38" s="48">
        <v>0</v>
      </c>
    </row>
    <row r="39" spans="2:7" ht="15">
      <c r="B39" s="26"/>
      <c r="C39" s="34" t="s">
        <v>111</v>
      </c>
      <c r="D39" s="35">
        <f>SUM(D34:D38)</f>
        <v>5</v>
      </c>
      <c r="E39" s="57">
        <f>E34+E35+E36+E37+E38</f>
        <v>4</v>
      </c>
      <c r="F39" s="35">
        <f>SUM(F34:F38)</f>
        <v>1</v>
      </c>
      <c r="G39" s="35">
        <f>SUM(G34:G38)</f>
        <v>0</v>
      </c>
    </row>
    <row r="40" spans="2:7" ht="15">
      <c r="B40" s="26">
        <v>1</v>
      </c>
      <c r="C40" s="27" t="s">
        <v>18</v>
      </c>
      <c r="D40" s="30">
        <v>2</v>
      </c>
      <c r="E40" s="55">
        <v>2</v>
      </c>
      <c r="F40" s="48">
        <v>0</v>
      </c>
      <c r="G40" s="48">
        <v>0</v>
      </c>
    </row>
    <row r="41" spans="2:7" ht="30">
      <c r="B41" s="26">
        <v>2</v>
      </c>
      <c r="C41" s="27" t="s">
        <v>154</v>
      </c>
      <c r="D41" s="30">
        <v>1</v>
      </c>
      <c r="E41" s="53">
        <v>0</v>
      </c>
      <c r="F41" s="48">
        <v>0</v>
      </c>
      <c r="G41" s="48">
        <v>0</v>
      </c>
    </row>
    <row r="42" spans="2:7" ht="15">
      <c r="B42" s="26">
        <v>3</v>
      </c>
      <c r="C42" s="27" t="s">
        <v>110</v>
      </c>
      <c r="D42" s="30">
        <v>0</v>
      </c>
      <c r="E42" s="53">
        <v>0</v>
      </c>
      <c r="F42" s="30">
        <v>0</v>
      </c>
      <c r="G42" s="30">
        <v>0</v>
      </c>
    </row>
    <row r="43" spans="2:7" ht="15">
      <c r="B43" s="26">
        <v>4</v>
      </c>
      <c r="C43" s="27" t="s">
        <v>109</v>
      </c>
      <c r="D43" s="30">
        <v>0</v>
      </c>
      <c r="E43" s="53">
        <v>0</v>
      </c>
      <c r="F43" s="30">
        <v>0</v>
      </c>
      <c r="G43" s="30">
        <v>0</v>
      </c>
    </row>
    <row r="44" spans="2:7" ht="15">
      <c r="B44" s="26">
        <v>5</v>
      </c>
      <c r="C44" s="27" t="s">
        <v>86</v>
      </c>
      <c r="D44" s="30">
        <v>0</v>
      </c>
      <c r="E44" s="53">
        <v>0</v>
      </c>
      <c r="F44" s="30">
        <v>0</v>
      </c>
      <c r="G44" s="30">
        <v>0</v>
      </c>
    </row>
    <row r="45" spans="2:7" ht="15">
      <c r="B45" s="26">
        <v>6</v>
      </c>
      <c r="C45" s="27" t="s">
        <v>108</v>
      </c>
      <c r="D45" s="30">
        <v>0</v>
      </c>
      <c r="E45" s="53">
        <v>0</v>
      </c>
      <c r="F45" s="30">
        <v>0</v>
      </c>
      <c r="G45" s="30">
        <v>0</v>
      </c>
    </row>
    <row r="46" spans="2:7" ht="15">
      <c r="B46" s="26"/>
      <c r="C46" s="36" t="s">
        <v>107</v>
      </c>
      <c r="D46" s="35">
        <f>SUM(D40:D45)</f>
        <v>3</v>
      </c>
      <c r="E46" s="57">
        <f>E40+E41+E42+E43+E44+E45</f>
        <v>2</v>
      </c>
      <c r="F46" s="35">
        <f>SUM(F40:F45)</f>
        <v>0</v>
      </c>
      <c r="G46" s="35">
        <f>SUM(G40:G45)</f>
        <v>0</v>
      </c>
    </row>
    <row r="47" spans="2:7" ht="15">
      <c r="B47" s="26">
        <v>1</v>
      </c>
      <c r="C47" s="27" t="s">
        <v>18</v>
      </c>
      <c r="D47" s="30">
        <v>3</v>
      </c>
      <c r="E47" s="55">
        <v>2</v>
      </c>
      <c r="F47" s="48">
        <v>3</v>
      </c>
      <c r="G47" s="48">
        <v>3</v>
      </c>
    </row>
    <row r="48" spans="2:7" ht="30">
      <c r="B48" s="26">
        <v>2</v>
      </c>
      <c r="C48" s="27" t="s">
        <v>106</v>
      </c>
      <c r="D48" s="30">
        <v>0</v>
      </c>
      <c r="E48" s="55">
        <v>0</v>
      </c>
      <c r="F48" s="30">
        <v>0</v>
      </c>
      <c r="G48" s="30">
        <v>0</v>
      </c>
    </row>
    <row r="49" spans="2:7" ht="15">
      <c r="B49" s="26">
        <v>3</v>
      </c>
      <c r="C49" s="27" t="s">
        <v>105</v>
      </c>
      <c r="D49" s="30">
        <v>3</v>
      </c>
      <c r="E49" s="55">
        <v>1</v>
      </c>
      <c r="F49" s="48">
        <v>0</v>
      </c>
      <c r="G49" s="48">
        <v>0</v>
      </c>
    </row>
    <row r="50" spans="2:7" ht="30">
      <c r="B50" s="26">
        <v>4</v>
      </c>
      <c r="C50" s="27" t="s">
        <v>104</v>
      </c>
      <c r="D50" s="30">
        <v>0</v>
      </c>
      <c r="E50" s="55">
        <v>0</v>
      </c>
      <c r="F50" s="30">
        <v>0</v>
      </c>
      <c r="G50" s="30">
        <v>0</v>
      </c>
    </row>
    <row r="51" spans="2:7" ht="15">
      <c r="B51" s="26">
        <v>5</v>
      </c>
      <c r="C51" s="27" t="s">
        <v>103</v>
      </c>
      <c r="D51" s="30">
        <v>0</v>
      </c>
      <c r="E51" s="55">
        <v>0</v>
      </c>
      <c r="F51" s="30">
        <v>0</v>
      </c>
      <c r="G51" s="30">
        <v>0</v>
      </c>
    </row>
    <row r="52" spans="2:7" ht="15">
      <c r="B52" s="26">
        <v>6</v>
      </c>
      <c r="C52" s="27" t="s">
        <v>102</v>
      </c>
      <c r="D52" s="30">
        <v>0</v>
      </c>
      <c r="E52" s="55">
        <v>0</v>
      </c>
      <c r="F52" s="30">
        <v>0</v>
      </c>
      <c r="G52" s="30">
        <v>0</v>
      </c>
    </row>
    <row r="53" spans="2:7" ht="15">
      <c r="B53" s="26">
        <v>7</v>
      </c>
      <c r="C53" s="27" t="s">
        <v>101</v>
      </c>
      <c r="D53" s="48">
        <v>1</v>
      </c>
      <c r="E53" s="53">
        <v>1</v>
      </c>
      <c r="F53" s="48">
        <v>0</v>
      </c>
      <c r="G53" s="48">
        <v>0</v>
      </c>
    </row>
    <row r="54" spans="2:7" ht="15">
      <c r="B54" s="26">
        <v>8</v>
      </c>
      <c r="C54" s="27" t="s">
        <v>155</v>
      </c>
      <c r="D54" s="48">
        <v>1</v>
      </c>
      <c r="E54" s="53">
        <v>1</v>
      </c>
      <c r="F54" s="48">
        <v>0</v>
      </c>
      <c r="G54" s="48">
        <v>0</v>
      </c>
    </row>
    <row r="55" spans="2:7" ht="15">
      <c r="B55" s="26"/>
      <c r="C55" s="36" t="s">
        <v>100</v>
      </c>
      <c r="D55" s="35">
        <f>SUM(D47:D54)</f>
        <v>8</v>
      </c>
      <c r="E55" s="57">
        <f>E47+E48+E49+E50+E51+E52+E53+E54</f>
        <v>5</v>
      </c>
      <c r="F55" s="35">
        <f>SUM(F47:F54)</f>
        <v>3</v>
      </c>
      <c r="G55" s="35">
        <f>SUM(G47:G54)</f>
        <v>3</v>
      </c>
    </row>
    <row r="56" spans="2:7" ht="15">
      <c r="B56" s="26">
        <v>1</v>
      </c>
      <c r="C56" s="27" t="s">
        <v>18</v>
      </c>
      <c r="D56" s="30">
        <v>5</v>
      </c>
      <c r="E56" s="55">
        <v>5</v>
      </c>
      <c r="F56" s="48">
        <v>4</v>
      </c>
      <c r="G56" s="48">
        <v>4</v>
      </c>
    </row>
    <row r="57" spans="2:7" ht="30">
      <c r="B57" s="26">
        <v>2</v>
      </c>
      <c r="C57" s="28" t="s">
        <v>99</v>
      </c>
      <c r="D57" s="30">
        <v>5</v>
      </c>
      <c r="E57" s="55">
        <v>5</v>
      </c>
      <c r="F57" s="48">
        <v>5</v>
      </c>
      <c r="G57" s="48">
        <v>3</v>
      </c>
    </row>
    <row r="58" spans="2:7" ht="15">
      <c r="B58" s="26">
        <v>3</v>
      </c>
      <c r="C58" s="28" t="s">
        <v>141</v>
      </c>
      <c r="D58" s="30">
        <v>3</v>
      </c>
      <c r="E58" s="55">
        <v>3</v>
      </c>
      <c r="F58" s="48">
        <v>0</v>
      </c>
      <c r="G58" s="48">
        <v>0</v>
      </c>
    </row>
    <row r="59" spans="2:7" ht="15">
      <c r="B59" s="26">
        <v>4</v>
      </c>
      <c r="C59" s="27" t="s">
        <v>98</v>
      </c>
      <c r="D59" s="30">
        <v>5</v>
      </c>
      <c r="E59" s="55">
        <v>3</v>
      </c>
      <c r="F59" s="48">
        <v>2</v>
      </c>
      <c r="G59" s="48">
        <v>2</v>
      </c>
    </row>
    <row r="60" spans="2:7" ht="15">
      <c r="B60" s="26">
        <v>5</v>
      </c>
      <c r="C60" s="27" t="s">
        <v>142</v>
      </c>
      <c r="D60" s="30">
        <v>2</v>
      </c>
      <c r="E60" s="55">
        <v>2</v>
      </c>
      <c r="F60" s="48">
        <v>0</v>
      </c>
      <c r="G60" s="48">
        <v>0</v>
      </c>
    </row>
    <row r="61" spans="2:7" ht="15">
      <c r="B61" s="26">
        <v>6</v>
      </c>
      <c r="C61" s="27" t="s">
        <v>97</v>
      </c>
      <c r="D61" s="30">
        <v>2</v>
      </c>
      <c r="E61" s="55">
        <v>2</v>
      </c>
      <c r="F61" s="48">
        <v>0</v>
      </c>
      <c r="G61" s="48">
        <v>0</v>
      </c>
    </row>
    <row r="62" spans="2:7" ht="15">
      <c r="B62" s="26"/>
      <c r="C62" s="36" t="s">
        <v>96</v>
      </c>
      <c r="D62" s="35">
        <f>SUM(D56:D61)</f>
        <v>22</v>
      </c>
      <c r="E62" s="57">
        <f>E56+E57+E58+E59+E60+E61</f>
        <v>20</v>
      </c>
      <c r="F62" s="35">
        <f>SUM(F56:F61)</f>
        <v>11</v>
      </c>
      <c r="G62" s="35">
        <f>SUM(G56:G61)</f>
        <v>9</v>
      </c>
    </row>
    <row r="63" spans="2:7" ht="15">
      <c r="B63" s="26">
        <v>1</v>
      </c>
      <c r="C63" s="27" t="s">
        <v>18</v>
      </c>
      <c r="D63" s="30">
        <v>0</v>
      </c>
      <c r="E63" s="55">
        <v>0</v>
      </c>
      <c r="F63" s="30">
        <v>0</v>
      </c>
      <c r="G63" s="30">
        <v>0</v>
      </c>
    </row>
    <row r="64" spans="2:7" ht="15">
      <c r="B64" s="26">
        <v>2</v>
      </c>
      <c r="C64" s="28" t="s">
        <v>95</v>
      </c>
      <c r="D64" s="30">
        <v>0</v>
      </c>
      <c r="E64" s="55">
        <v>0</v>
      </c>
      <c r="F64" s="30">
        <v>0</v>
      </c>
      <c r="G64" s="30">
        <v>0</v>
      </c>
    </row>
    <row r="65" spans="2:7" ht="15">
      <c r="B65" s="26">
        <v>3</v>
      </c>
      <c r="C65" s="28" t="s">
        <v>94</v>
      </c>
      <c r="D65" s="30">
        <v>0</v>
      </c>
      <c r="E65" s="55">
        <v>0</v>
      </c>
      <c r="F65" s="30">
        <v>0</v>
      </c>
      <c r="G65" s="30">
        <v>0</v>
      </c>
    </row>
    <row r="66" spans="2:7" ht="15">
      <c r="B66" s="26">
        <v>4</v>
      </c>
      <c r="C66" s="28" t="s">
        <v>93</v>
      </c>
      <c r="D66" s="30">
        <v>0</v>
      </c>
      <c r="E66" s="55">
        <v>0</v>
      </c>
      <c r="F66" s="30">
        <v>0</v>
      </c>
      <c r="G66" s="30">
        <v>0</v>
      </c>
    </row>
    <row r="67" spans="2:7" ht="15">
      <c r="B67" s="26"/>
      <c r="C67" s="36" t="s">
        <v>92</v>
      </c>
      <c r="D67" s="37">
        <f>SUM(D63:D66)</f>
        <v>0</v>
      </c>
      <c r="E67" s="58">
        <f>E63+E64+E65+E66</f>
        <v>0</v>
      </c>
      <c r="F67" s="35">
        <f>SUM(F63:F66)</f>
        <v>0</v>
      </c>
      <c r="G67" s="35">
        <f>SUM(G63:G66)</f>
        <v>0</v>
      </c>
    </row>
    <row r="68" spans="2:7" ht="15">
      <c r="B68" s="26">
        <v>1</v>
      </c>
      <c r="C68" s="27" t="s">
        <v>18</v>
      </c>
      <c r="D68" s="48">
        <v>0</v>
      </c>
      <c r="E68" s="53">
        <v>0</v>
      </c>
      <c r="F68" s="48">
        <v>0</v>
      </c>
      <c r="G68" s="48">
        <v>0</v>
      </c>
    </row>
    <row r="69" spans="2:7" ht="15">
      <c r="B69" s="26">
        <v>2</v>
      </c>
      <c r="C69" s="28" t="s">
        <v>91</v>
      </c>
      <c r="D69" s="48">
        <v>2</v>
      </c>
      <c r="E69" s="53">
        <v>2</v>
      </c>
      <c r="F69" s="48">
        <v>1</v>
      </c>
      <c r="G69" s="48">
        <v>1</v>
      </c>
    </row>
    <row r="70" spans="2:7" ht="15">
      <c r="B70" s="26">
        <v>3</v>
      </c>
      <c r="C70" s="27" t="s">
        <v>90</v>
      </c>
      <c r="D70" s="48">
        <v>1</v>
      </c>
      <c r="E70" s="53">
        <v>1</v>
      </c>
      <c r="F70" s="48">
        <v>0</v>
      </c>
      <c r="G70" s="48">
        <v>0</v>
      </c>
    </row>
    <row r="71" spans="2:7" ht="15">
      <c r="B71" s="26">
        <v>4</v>
      </c>
      <c r="C71" s="27" t="s">
        <v>89</v>
      </c>
      <c r="D71" s="48">
        <v>0</v>
      </c>
      <c r="E71" s="53">
        <v>0</v>
      </c>
      <c r="F71" s="48">
        <v>0</v>
      </c>
      <c r="G71" s="48">
        <v>0</v>
      </c>
    </row>
    <row r="72" spans="2:7" ht="15">
      <c r="B72" s="26">
        <v>5</v>
      </c>
      <c r="C72" s="27" t="s">
        <v>68</v>
      </c>
      <c r="D72" s="48">
        <v>0</v>
      </c>
      <c r="E72" s="53">
        <v>0</v>
      </c>
      <c r="F72" s="48">
        <v>0</v>
      </c>
      <c r="G72" s="48">
        <v>0</v>
      </c>
    </row>
    <row r="73" spans="2:7" ht="15">
      <c r="B73" s="26"/>
      <c r="C73" s="36" t="s">
        <v>88</v>
      </c>
      <c r="D73" s="35">
        <f>SUM(D68:D72)</f>
        <v>3</v>
      </c>
      <c r="E73" s="57">
        <f>E68+E69+E70+E71+E72</f>
        <v>3</v>
      </c>
      <c r="F73" s="35">
        <f>SUM(F68:F72)</f>
        <v>1</v>
      </c>
      <c r="G73" s="35">
        <f>SUM(G68:G72)</f>
        <v>1</v>
      </c>
    </row>
    <row r="74" spans="2:7" ht="15">
      <c r="B74" s="26">
        <v>1</v>
      </c>
      <c r="C74" s="27" t="s">
        <v>18</v>
      </c>
      <c r="D74" s="30">
        <v>1</v>
      </c>
      <c r="E74" s="55">
        <v>1</v>
      </c>
      <c r="F74" s="48">
        <v>0</v>
      </c>
      <c r="G74" s="48">
        <v>0</v>
      </c>
    </row>
    <row r="75" spans="2:7" ht="30">
      <c r="B75" s="26">
        <v>2</v>
      </c>
      <c r="C75" s="27" t="s">
        <v>87</v>
      </c>
      <c r="D75" s="30">
        <v>0</v>
      </c>
      <c r="E75" s="55">
        <v>0</v>
      </c>
      <c r="F75" s="30">
        <v>0</v>
      </c>
      <c r="G75" s="30">
        <v>0</v>
      </c>
    </row>
    <row r="76" spans="2:7" ht="15">
      <c r="B76" s="26">
        <v>3</v>
      </c>
      <c r="C76" s="27" t="s">
        <v>143</v>
      </c>
      <c r="D76" s="30">
        <v>0</v>
      </c>
      <c r="E76" s="55">
        <v>1</v>
      </c>
      <c r="F76" s="30">
        <v>0</v>
      </c>
      <c r="G76" s="30">
        <v>0</v>
      </c>
    </row>
    <row r="77" spans="2:7" ht="15">
      <c r="B77" s="26">
        <v>4</v>
      </c>
      <c r="C77" s="27" t="s">
        <v>166</v>
      </c>
      <c r="D77" s="30">
        <v>0</v>
      </c>
      <c r="E77" s="55">
        <v>0</v>
      </c>
      <c r="F77" s="30">
        <v>0</v>
      </c>
      <c r="G77" s="30">
        <v>0</v>
      </c>
    </row>
    <row r="78" spans="2:7" ht="15">
      <c r="B78" s="26">
        <v>5</v>
      </c>
      <c r="C78" s="27" t="s">
        <v>156</v>
      </c>
      <c r="D78" s="30">
        <v>0</v>
      </c>
      <c r="E78" s="55">
        <v>0</v>
      </c>
      <c r="F78" s="30">
        <v>0</v>
      </c>
      <c r="G78" s="30">
        <v>0</v>
      </c>
    </row>
    <row r="79" spans="2:7" ht="15">
      <c r="B79" s="26">
        <v>6</v>
      </c>
      <c r="C79" s="27" t="s">
        <v>167</v>
      </c>
      <c r="D79" s="30">
        <v>0</v>
      </c>
      <c r="E79" s="55">
        <v>0</v>
      </c>
      <c r="F79" s="30">
        <v>0</v>
      </c>
      <c r="G79" s="30">
        <v>0</v>
      </c>
    </row>
    <row r="80" spans="2:7" ht="15">
      <c r="B80" s="26">
        <v>7</v>
      </c>
      <c r="C80" s="27" t="s">
        <v>168</v>
      </c>
      <c r="D80" s="30">
        <v>0</v>
      </c>
      <c r="E80" s="55">
        <v>0</v>
      </c>
      <c r="F80" s="30">
        <v>0</v>
      </c>
      <c r="G80" s="30">
        <v>0</v>
      </c>
    </row>
    <row r="81" spans="2:7" ht="15">
      <c r="B81" s="26"/>
      <c r="C81" s="38" t="s">
        <v>85</v>
      </c>
      <c r="D81" s="35">
        <f>SUM(D74:D77)</f>
        <v>1</v>
      </c>
      <c r="E81" s="57">
        <f>E74+E75+E76+E77+E78+E79+E80</f>
        <v>2</v>
      </c>
      <c r="F81" s="35">
        <f>SUM(F74:F77)</f>
        <v>0</v>
      </c>
      <c r="G81" s="35">
        <f>SUM(G74:G77)</f>
        <v>0</v>
      </c>
    </row>
    <row r="82" spans="2:7" ht="15">
      <c r="B82" s="26">
        <v>1</v>
      </c>
      <c r="C82" s="27" t="s">
        <v>18</v>
      </c>
      <c r="D82" s="30">
        <v>4</v>
      </c>
      <c r="E82" s="55">
        <v>4</v>
      </c>
      <c r="F82" s="48">
        <v>3</v>
      </c>
      <c r="G82" s="48">
        <v>1</v>
      </c>
    </row>
    <row r="83" spans="2:7" ht="15">
      <c r="B83" s="26">
        <v>2</v>
      </c>
      <c r="C83" s="28" t="s">
        <v>84</v>
      </c>
      <c r="D83" s="30">
        <v>0</v>
      </c>
      <c r="E83" s="55">
        <v>0</v>
      </c>
      <c r="F83" s="30">
        <v>0</v>
      </c>
      <c r="G83" s="30">
        <v>0</v>
      </c>
    </row>
    <row r="84" spans="2:7" ht="15">
      <c r="B84" s="26">
        <v>3</v>
      </c>
      <c r="C84" s="27" t="s">
        <v>83</v>
      </c>
      <c r="D84" s="30">
        <v>2</v>
      </c>
      <c r="E84" s="55">
        <v>2</v>
      </c>
      <c r="F84" s="48">
        <v>1</v>
      </c>
      <c r="G84" s="48">
        <v>0</v>
      </c>
    </row>
    <row r="85" spans="2:7" ht="15">
      <c r="B85" s="26">
        <v>4</v>
      </c>
      <c r="C85" s="27" t="s">
        <v>82</v>
      </c>
      <c r="D85" s="30">
        <v>0</v>
      </c>
      <c r="E85" s="55">
        <v>0</v>
      </c>
      <c r="F85" s="30">
        <v>0</v>
      </c>
      <c r="G85" s="30">
        <v>0</v>
      </c>
    </row>
    <row r="86" spans="2:7" ht="15">
      <c r="B86" s="26">
        <v>5</v>
      </c>
      <c r="C86" s="27" t="s">
        <v>58</v>
      </c>
      <c r="D86" s="30">
        <v>1</v>
      </c>
      <c r="E86" s="55">
        <v>1</v>
      </c>
      <c r="F86" s="48">
        <v>0</v>
      </c>
      <c r="G86" s="48">
        <v>0</v>
      </c>
    </row>
    <row r="87" spans="2:7" ht="15">
      <c r="B87" s="26">
        <v>6</v>
      </c>
      <c r="C87" s="27" t="s">
        <v>144</v>
      </c>
      <c r="D87" s="30">
        <v>1</v>
      </c>
      <c r="E87" s="55">
        <v>0</v>
      </c>
      <c r="F87" s="48">
        <v>0</v>
      </c>
      <c r="G87" s="48">
        <v>0</v>
      </c>
    </row>
    <row r="88" spans="2:7" ht="15">
      <c r="B88" s="26">
        <v>7</v>
      </c>
      <c r="C88" s="27" t="s">
        <v>81</v>
      </c>
      <c r="D88" s="48">
        <v>0</v>
      </c>
      <c r="E88" s="53">
        <v>0</v>
      </c>
      <c r="F88" s="30">
        <v>0</v>
      </c>
      <c r="G88" s="30">
        <v>0</v>
      </c>
    </row>
    <row r="89" spans="2:7" ht="15">
      <c r="B89" s="26"/>
      <c r="C89" s="38" t="s">
        <v>80</v>
      </c>
      <c r="D89" s="35">
        <f>SUM(D82:D88)</f>
        <v>8</v>
      </c>
      <c r="E89" s="57">
        <f>E82+E83+E84+E85+E86+E87+E88</f>
        <v>7</v>
      </c>
      <c r="F89" s="35">
        <f>SUM(F82:F88)</f>
        <v>4</v>
      </c>
      <c r="G89" s="35">
        <f>SUM(G82:G88)</f>
        <v>1</v>
      </c>
    </row>
    <row r="90" spans="2:7" ht="15">
      <c r="B90" s="26">
        <v>1</v>
      </c>
      <c r="C90" s="27" t="s">
        <v>18</v>
      </c>
      <c r="D90" s="30">
        <v>0</v>
      </c>
      <c r="E90" s="55">
        <v>0</v>
      </c>
      <c r="F90" s="30">
        <v>0</v>
      </c>
      <c r="G90" s="30">
        <v>0</v>
      </c>
    </row>
    <row r="91" spans="2:7" ht="15">
      <c r="B91" s="26">
        <v>2</v>
      </c>
      <c r="C91" s="27" t="s">
        <v>79</v>
      </c>
      <c r="D91" s="30">
        <v>0</v>
      </c>
      <c r="E91" s="55">
        <v>0</v>
      </c>
      <c r="F91" s="30">
        <v>0</v>
      </c>
      <c r="G91" s="30">
        <v>0</v>
      </c>
    </row>
    <row r="92" spans="2:7" ht="15">
      <c r="B92" s="26">
        <v>3</v>
      </c>
      <c r="C92" s="27" t="s">
        <v>78</v>
      </c>
      <c r="D92" s="30">
        <v>1</v>
      </c>
      <c r="E92" s="55">
        <v>0</v>
      </c>
      <c r="F92" s="48">
        <v>0</v>
      </c>
      <c r="G92" s="48">
        <v>0</v>
      </c>
    </row>
    <row r="93" spans="2:7" ht="15">
      <c r="B93" s="26">
        <v>4</v>
      </c>
      <c r="C93" s="27" t="s">
        <v>77</v>
      </c>
      <c r="D93" s="30">
        <v>0</v>
      </c>
      <c r="E93" s="55">
        <v>0</v>
      </c>
      <c r="F93" s="30">
        <v>0</v>
      </c>
      <c r="G93" s="30">
        <v>0</v>
      </c>
    </row>
    <row r="94" spans="2:7" ht="15">
      <c r="B94" s="26">
        <v>5</v>
      </c>
      <c r="C94" s="27" t="s">
        <v>76</v>
      </c>
      <c r="D94" s="30">
        <v>0</v>
      </c>
      <c r="E94" s="55">
        <v>0</v>
      </c>
      <c r="F94" s="30">
        <v>0</v>
      </c>
      <c r="G94" s="30">
        <v>0</v>
      </c>
    </row>
    <row r="95" spans="2:7" ht="15">
      <c r="B95" s="26"/>
      <c r="C95" s="36" t="s">
        <v>75</v>
      </c>
      <c r="D95" s="37">
        <f>SUM(D90:D94)</f>
        <v>1</v>
      </c>
      <c r="E95" s="58">
        <f>E90+E91+E92+E93+E94</f>
        <v>0</v>
      </c>
      <c r="F95" s="35">
        <f>SUM(F90:F94)</f>
        <v>0</v>
      </c>
      <c r="G95" s="35">
        <f>SUM(G90:G94)</f>
        <v>0</v>
      </c>
    </row>
    <row r="96" spans="2:7" ht="15">
      <c r="B96" s="26">
        <v>1</v>
      </c>
      <c r="C96" s="27" t="s">
        <v>18</v>
      </c>
      <c r="D96" s="30">
        <v>0</v>
      </c>
      <c r="E96" s="55">
        <v>0</v>
      </c>
      <c r="F96" s="30">
        <v>0</v>
      </c>
      <c r="G96" s="30">
        <v>0</v>
      </c>
    </row>
    <row r="97" spans="2:7" ht="30">
      <c r="B97" s="26">
        <v>2</v>
      </c>
      <c r="C97" s="28" t="s">
        <v>74</v>
      </c>
      <c r="D97" s="30">
        <v>0</v>
      </c>
      <c r="E97" s="55">
        <v>0</v>
      </c>
      <c r="F97" s="30">
        <v>0</v>
      </c>
      <c r="G97" s="30">
        <v>0</v>
      </c>
    </row>
    <row r="98" spans="2:7" ht="15">
      <c r="B98" s="26">
        <v>3</v>
      </c>
      <c r="C98" s="27" t="s">
        <v>73</v>
      </c>
      <c r="D98" s="30">
        <v>0</v>
      </c>
      <c r="E98" s="55">
        <v>0</v>
      </c>
      <c r="F98" s="30">
        <v>0</v>
      </c>
      <c r="G98" s="30">
        <v>0</v>
      </c>
    </row>
    <row r="99" spans="2:7" ht="30">
      <c r="B99" s="26">
        <v>4</v>
      </c>
      <c r="C99" s="27" t="s">
        <v>72</v>
      </c>
      <c r="D99" s="30">
        <v>0</v>
      </c>
      <c r="E99" s="55">
        <v>0</v>
      </c>
      <c r="F99" s="30">
        <v>0</v>
      </c>
      <c r="G99" s="30">
        <v>0</v>
      </c>
    </row>
    <row r="100" spans="2:7" ht="15">
      <c r="B100" s="26">
        <v>5</v>
      </c>
      <c r="C100" s="27" t="s">
        <v>71</v>
      </c>
      <c r="D100" s="30">
        <v>0</v>
      </c>
      <c r="E100" s="55">
        <v>0</v>
      </c>
      <c r="F100" s="30">
        <v>0</v>
      </c>
      <c r="G100" s="30">
        <v>0</v>
      </c>
    </row>
    <row r="101" spans="2:7" ht="15">
      <c r="B101" s="26">
        <v>6</v>
      </c>
      <c r="C101" s="27" t="s">
        <v>70</v>
      </c>
      <c r="D101" s="30">
        <v>0</v>
      </c>
      <c r="E101" s="55">
        <v>0</v>
      </c>
      <c r="F101" s="30">
        <v>0</v>
      </c>
      <c r="G101" s="30">
        <v>0</v>
      </c>
    </row>
    <row r="102" spans="2:7" ht="30">
      <c r="B102" s="26">
        <v>7</v>
      </c>
      <c r="C102" s="27" t="s">
        <v>69</v>
      </c>
      <c r="D102" s="30">
        <v>0</v>
      </c>
      <c r="E102" s="55">
        <v>0</v>
      </c>
      <c r="F102" s="30">
        <v>0</v>
      </c>
      <c r="G102" s="30">
        <v>0</v>
      </c>
    </row>
    <row r="103" spans="2:7" ht="30">
      <c r="B103" s="26">
        <v>8</v>
      </c>
      <c r="C103" s="27" t="s">
        <v>16</v>
      </c>
      <c r="D103" s="30">
        <v>1</v>
      </c>
      <c r="E103" s="55">
        <v>0</v>
      </c>
      <c r="F103" s="48">
        <v>0</v>
      </c>
      <c r="G103" s="48">
        <v>0</v>
      </c>
    </row>
    <row r="104" spans="2:7" ht="15">
      <c r="B104" s="26">
        <v>9</v>
      </c>
      <c r="C104" s="27" t="s">
        <v>68</v>
      </c>
      <c r="D104" s="30">
        <v>0</v>
      </c>
      <c r="E104" s="55">
        <v>0</v>
      </c>
      <c r="F104" s="30">
        <v>0</v>
      </c>
      <c r="G104" s="30">
        <v>0</v>
      </c>
    </row>
    <row r="105" spans="2:7" ht="15">
      <c r="B105" s="26"/>
      <c r="C105" s="38" t="s">
        <v>67</v>
      </c>
      <c r="D105" s="35">
        <f>SUM(D96:D104)</f>
        <v>1</v>
      </c>
      <c r="E105" s="57">
        <f>SUM(E96:E104)</f>
        <v>0</v>
      </c>
      <c r="F105" s="35">
        <f>SUM(F96:F104)</f>
        <v>0</v>
      </c>
      <c r="G105" s="35">
        <f>SUM(G96:G104)</f>
        <v>0</v>
      </c>
    </row>
    <row r="106" spans="2:7" ht="15">
      <c r="B106" s="26">
        <v>1</v>
      </c>
      <c r="C106" s="27" t="s">
        <v>18</v>
      </c>
      <c r="D106" s="48">
        <v>3</v>
      </c>
      <c r="E106" s="53">
        <v>0</v>
      </c>
      <c r="F106" s="48">
        <v>2</v>
      </c>
      <c r="G106" s="48">
        <v>1</v>
      </c>
    </row>
    <row r="107" spans="2:7" ht="15">
      <c r="B107" s="26">
        <v>2</v>
      </c>
      <c r="C107" s="27" t="s">
        <v>66</v>
      </c>
      <c r="D107" s="48">
        <v>2</v>
      </c>
      <c r="E107" s="53">
        <v>0</v>
      </c>
      <c r="F107" s="48">
        <v>0</v>
      </c>
      <c r="G107" s="48">
        <v>0</v>
      </c>
    </row>
    <row r="108" spans="2:7" ht="15">
      <c r="B108" s="26">
        <v>3</v>
      </c>
      <c r="C108" s="27" t="s">
        <v>65</v>
      </c>
      <c r="D108" s="48">
        <v>2</v>
      </c>
      <c r="E108" s="53">
        <v>0</v>
      </c>
      <c r="F108" s="48">
        <v>2</v>
      </c>
      <c r="G108" s="48">
        <v>1</v>
      </c>
    </row>
    <row r="109" spans="2:7" ht="15">
      <c r="B109" s="26">
        <v>4</v>
      </c>
      <c r="C109" s="27" t="s">
        <v>64</v>
      </c>
      <c r="D109" s="48">
        <v>2</v>
      </c>
      <c r="E109" s="53">
        <v>2</v>
      </c>
      <c r="F109" s="48">
        <v>0</v>
      </c>
      <c r="G109" s="48">
        <v>0</v>
      </c>
    </row>
    <row r="110" spans="2:7" ht="15">
      <c r="B110" s="26">
        <v>5</v>
      </c>
      <c r="C110" s="27" t="s">
        <v>63</v>
      </c>
      <c r="D110" s="48">
        <v>0</v>
      </c>
      <c r="E110" s="53">
        <v>0</v>
      </c>
      <c r="F110" s="48">
        <v>0</v>
      </c>
      <c r="G110" s="48">
        <v>0</v>
      </c>
    </row>
    <row r="111" spans="2:7" ht="15">
      <c r="B111" s="26">
        <v>6</v>
      </c>
      <c r="C111" s="27" t="s">
        <v>145</v>
      </c>
      <c r="D111" s="48">
        <v>0</v>
      </c>
      <c r="E111" s="53">
        <v>0</v>
      </c>
      <c r="F111" s="48">
        <v>0</v>
      </c>
      <c r="G111" s="48">
        <v>0</v>
      </c>
    </row>
    <row r="112" spans="2:7" ht="15">
      <c r="B112" s="26">
        <v>7</v>
      </c>
      <c r="C112" s="27" t="s">
        <v>62</v>
      </c>
      <c r="D112" s="48">
        <v>1</v>
      </c>
      <c r="E112" s="53">
        <v>0</v>
      </c>
      <c r="F112" s="48">
        <v>0</v>
      </c>
      <c r="G112" s="48">
        <v>0</v>
      </c>
    </row>
    <row r="113" spans="2:7" ht="15">
      <c r="B113" s="26"/>
      <c r="C113" s="38" t="s">
        <v>61</v>
      </c>
      <c r="D113" s="35">
        <f>SUM(D106:D112)</f>
        <v>10</v>
      </c>
      <c r="E113" s="57">
        <f>E106+E107+E108+E109+E110+E111+E112</f>
        <v>2</v>
      </c>
      <c r="F113" s="35">
        <f>SUM(F106:F112)</f>
        <v>4</v>
      </c>
      <c r="G113" s="35">
        <f>SUM(G106:G112)</f>
        <v>2</v>
      </c>
    </row>
    <row r="114" spans="2:7" ht="15">
      <c r="B114" s="26">
        <v>1</v>
      </c>
      <c r="C114" s="27" t="s">
        <v>18</v>
      </c>
      <c r="D114" s="48">
        <v>5</v>
      </c>
      <c r="E114" s="53">
        <v>0</v>
      </c>
      <c r="F114" s="48">
        <v>1</v>
      </c>
      <c r="G114" s="48">
        <v>1</v>
      </c>
    </row>
    <row r="115" spans="2:7" ht="15">
      <c r="B115" s="26">
        <v>2</v>
      </c>
      <c r="C115" s="27" t="s">
        <v>60</v>
      </c>
      <c r="D115" s="48">
        <v>5</v>
      </c>
      <c r="E115" s="53">
        <v>0</v>
      </c>
      <c r="F115" s="48">
        <v>0</v>
      </c>
      <c r="G115" s="48">
        <v>0</v>
      </c>
    </row>
    <row r="116" spans="2:7" ht="15">
      <c r="B116" s="26">
        <v>3</v>
      </c>
      <c r="C116" s="27" t="s">
        <v>59</v>
      </c>
      <c r="D116" s="48">
        <v>0</v>
      </c>
      <c r="E116" s="53">
        <v>0</v>
      </c>
      <c r="F116" s="48">
        <v>0</v>
      </c>
      <c r="G116" s="48">
        <v>0</v>
      </c>
    </row>
    <row r="117" spans="2:7" ht="15">
      <c r="B117" s="26">
        <v>4</v>
      </c>
      <c r="C117" s="27" t="s">
        <v>146</v>
      </c>
      <c r="D117" s="48">
        <v>2</v>
      </c>
      <c r="E117" s="53">
        <v>0</v>
      </c>
      <c r="F117" s="48">
        <v>0</v>
      </c>
      <c r="G117" s="48">
        <v>0</v>
      </c>
    </row>
    <row r="118" spans="2:7" ht="15">
      <c r="B118" s="26">
        <v>5</v>
      </c>
      <c r="C118" s="27" t="s">
        <v>58</v>
      </c>
      <c r="D118" s="48">
        <v>0</v>
      </c>
      <c r="E118" s="53">
        <v>0</v>
      </c>
      <c r="F118" s="48">
        <v>0</v>
      </c>
      <c r="G118" s="48">
        <v>0</v>
      </c>
    </row>
    <row r="119" spans="2:7" ht="15">
      <c r="B119" s="26"/>
      <c r="C119" s="38" t="s">
        <v>57</v>
      </c>
      <c r="D119" s="35">
        <f>SUM(D114:D118)</f>
        <v>12</v>
      </c>
      <c r="E119" s="57">
        <f>SUM(E114:E118)</f>
        <v>0</v>
      </c>
      <c r="F119" s="35">
        <f>SUM(F114:F118)</f>
        <v>1</v>
      </c>
      <c r="G119" s="35">
        <f>SUM(G114:G118)</f>
        <v>1</v>
      </c>
    </row>
    <row r="120" spans="2:7" ht="15">
      <c r="B120" s="26">
        <v>1</v>
      </c>
      <c r="C120" s="27" t="s">
        <v>18</v>
      </c>
      <c r="D120" s="30">
        <v>3</v>
      </c>
      <c r="E120" s="55">
        <v>3</v>
      </c>
      <c r="F120" s="48">
        <v>3</v>
      </c>
      <c r="G120" s="48">
        <v>3</v>
      </c>
    </row>
    <row r="121" spans="2:7" ht="15">
      <c r="B121" s="26">
        <v>2</v>
      </c>
      <c r="C121" s="27" t="s">
        <v>56</v>
      </c>
      <c r="D121" s="30">
        <v>3</v>
      </c>
      <c r="E121" s="53">
        <v>0</v>
      </c>
      <c r="F121" s="48">
        <v>3</v>
      </c>
      <c r="G121" s="48">
        <v>0</v>
      </c>
    </row>
    <row r="122" spans="2:7" ht="30">
      <c r="B122" s="26">
        <v>3</v>
      </c>
      <c r="C122" s="27" t="s">
        <v>55</v>
      </c>
      <c r="D122" s="30">
        <v>1</v>
      </c>
      <c r="E122" s="53">
        <v>0</v>
      </c>
      <c r="F122" s="48">
        <v>1</v>
      </c>
      <c r="G122" s="48">
        <v>0</v>
      </c>
    </row>
    <row r="123" spans="2:7" ht="15">
      <c r="B123" s="26">
        <v>4</v>
      </c>
      <c r="C123" s="27" t="s">
        <v>54</v>
      </c>
      <c r="D123" s="30">
        <v>1</v>
      </c>
      <c r="E123" s="55">
        <v>1</v>
      </c>
      <c r="F123" s="48">
        <v>1</v>
      </c>
      <c r="G123" s="48">
        <v>0</v>
      </c>
    </row>
    <row r="124" spans="2:7" ht="15">
      <c r="B124" s="26"/>
      <c r="C124" s="38" t="s">
        <v>53</v>
      </c>
      <c r="D124" s="35">
        <f>SUM(D120:D123)</f>
        <v>8</v>
      </c>
      <c r="E124" s="57">
        <f>E120+E121+E122+E123</f>
        <v>4</v>
      </c>
      <c r="F124" s="35">
        <f>SUM(F120:F123)</f>
        <v>8</v>
      </c>
      <c r="G124" s="35">
        <f>SUM(G120:G123)</f>
        <v>3</v>
      </c>
    </row>
    <row r="125" spans="2:7" ht="15">
      <c r="B125" s="26">
        <v>1</v>
      </c>
      <c r="C125" s="27" t="s">
        <v>18</v>
      </c>
      <c r="D125" s="31">
        <v>5</v>
      </c>
      <c r="E125" s="56">
        <v>0</v>
      </c>
      <c r="F125" s="48">
        <v>3</v>
      </c>
      <c r="G125" s="48">
        <v>0</v>
      </c>
    </row>
    <row r="126" spans="2:7" ht="15">
      <c r="B126" s="26">
        <v>2</v>
      </c>
      <c r="C126" s="28" t="s">
        <v>52</v>
      </c>
      <c r="D126" s="30">
        <v>1</v>
      </c>
      <c r="E126" s="55">
        <v>0</v>
      </c>
      <c r="F126" s="48">
        <v>1</v>
      </c>
      <c r="G126" s="48">
        <v>1</v>
      </c>
    </row>
    <row r="127" spans="2:7" ht="15">
      <c r="B127" s="26">
        <v>3</v>
      </c>
      <c r="C127" s="27" t="s">
        <v>51</v>
      </c>
      <c r="D127" s="30">
        <v>5</v>
      </c>
      <c r="E127" s="55">
        <v>5</v>
      </c>
      <c r="F127" s="48">
        <v>1</v>
      </c>
      <c r="G127" s="48">
        <v>1</v>
      </c>
    </row>
    <row r="128" spans="2:7" ht="15">
      <c r="B128" s="26"/>
      <c r="C128" s="38" t="s">
        <v>50</v>
      </c>
      <c r="D128" s="35">
        <f>SUM(D125:D127)</f>
        <v>11</v>
      </c>
      <c r="E128" s="57">
        <f>E125+E126+E127</f>
        <v>5</v>
      </c>
      <c r="F128" s="35">
        <f>SUM(F125:F127)</f>
        <v>5</v>
      </c>
      <c r="G128" s="35">
        <f>SUM(G125:G127)</f>
        <v>2</v>
      </c>
    </row>
    <row r="129" spans="2:7" ht="15">
      <c r="B129" s="26">
        <v>1</v>
      </c>
      <c r="C129" s="27" t="s">
        <v>18</v>
      </c>
      <c r="D129" s="31">
        <v>0</v>
      </c>
      <c r="E129" s="56">
        <v>0</v>
      </c>
      <c r="F129" s="48">
        <v>0</v>
      </c>
      <c r="G129" s="48">
        <v>0</v>
      </c>
    </row>
    <row r="130" spans="2:7" ht="15">
      <c r="B130" s="26">
        <v>2</v>
      </c>
      <c r="C130" s="28" t="s">
        <v>49</v>
      </c>
      <c r="D130" s="30">
        <v>2</v>
      </c>
      <c r="E130" s="55">
        <v>2</v>
      </c>
      <c r="F130" s="48">
        <v>2</v>
      </c>
      <c r="G130" s="48">
        <v>2</v>
      </c>
    </row>
    <row r="131" spans="2:7" ht="15">
      <c r="B131" s="26">
        <v>3</v>
      </c>
      <c r="C131" s="28" t="s">
        <v>48</v>
      </c>
      <c r="D131" s="30">
        <v>0</v>
      </c>
      <c r="E131" s="55">
        <v>0</v>
      </c>
      <c r="F131" s="48">
        <v>0</v>
      </c>
      <c r="G131" s="48">
        <v>0</v>
      </c>
    </row>
    <row r="132" spans="2:7" ht="15">
      <c r="B132" s="26"/>
      <c r="C132" s="38" t="s">
        <v>47</v>
      </c>
      <c r="D132" s="35">
        <f>SUM(D129:D131)</f>
        <v>2</v>
      </c>
      <c r="E132" s="57">
        <f>E129+E130+E131</f>
        <v>2</v>
      </c>
      <c r="F132" s="35">
        <f>SUM(F129:F131)</f>
        <v>2</v>
      </c>
      <c r="G132" s="35">
        <f>SUM(G129:G131)</f>
        <v>2</v>
      </c>
    </row>
    <row r="133" spans="2:7" ht="15">
      <c r="B133" s="26">
        <v>1</v>
      </c>
      <c r="C133" s="27" t="s">
        <v>18</v>
      </c>
      <c r="D133" s="31">
        <v>2</v>
      </c>
      <c r="E133" s="56">
        <v>2</v>
      </c>
      <c r="F133" s="48">
        <v>1</v>
      </c>
      <c r="G133" s="48">
        <v>1</v>
      </c>
    </row>
    <row r="134" spans="2:7" ht="15">
      <c r="B134" s="26">
        <v>2</v>
      </c>
      <c r="C134" s="27" t="s">
        <v>46</v>
      </c>
      <c r="D134" s="30">
        <v>2</v>
      </c>
      <c r="E134" s="55">
        <v>1</v>
      </c>
      <c r="F134" s="48">
        <v>0</v>
      </c>
      <c r="G134" s="48">
        <v>0</v>
      </c>
    </row>
    <row r="135" spans="2:7" ht="15">
      <c r="B135" s="26">
        <v>3</v>
      </c>
      <c r="C135" s="27" t="s">
        <v>45</v>
      </c>
      <c r="D135" s="30">
        <v>1</v>
      </c>
      <c r="E135" s="55">
        <v>1</v>
      </c>
      <c r="F135" s="48">
        <v>1</v>
      </c>
      <c r="G135" s="48">
        <v>1</v>
      </c>
    </row>
    <row r="136" spans="2:7" ht="15">
      <c r="B136" s="26"/>
      <c r="C136" s="38" t="s">
        <v>44</v>
      </c>
      <c r="D136" s="35">
        <f>SUM(D133:D135)</f>
        <v>5</v>
      </c>
      <c r="E136" s="57">
        <f>E133+E134+E135</f>
        <v>4</v>
      </c>
      <c r="F136" s="35">
        <f>SUM(F133:F135)</f>
        <v>2</v>
      </c>
      <c r="G136" s="35">
        <f>SUM(G133:G135)</f>
        <v>2</v>
      </c>
    </row>
    <row r="137" spans="2:7" ht="15">
      <c r="B137" s="26">
        <v>1</v>
      </c>
      <c r="C137" s="27" t="s">
        <v>18</v>
      </c>
      <c r="D137" s="31">
        <v>5</v>
      </c>
      <c r="E137" s="56">
        <v>5</v>
      </c>
      <c r="F137" s="48">
        <v>3</v>
      </c>
      <c r="G137" s="48">
        <v>3</v>
      </c>
    </row>
    <row r="138" spans="2:7" ht="15">
      <c r="B138" s="26">
        <v>2</v>
      </c>
      <c r="C138" s="27" t="s">
        <v>43</v>
      </c>
      <c r="D138" s="30">
        <v>4</v>
      </c>
      <c r="E138" s="55">
        <v>4</v>
      </c>
      <c r="F138" s="48">
        <v>4</v>
      </c>
      <c r="G138" s="48">
        <v>2</v>
      </c>
    </row>
    <row r="139" spans="2:7" ht="15">
      <c r="B139" s="26">
        <v>3</v>
      </c>
      <c r="C139" s="27" t="s">
        <v>42</v>
      </c>
      <c r="D139" s="30">
        <v>2</v>
      </c>
      <c r="E139" s="55">
        <v>2</v>
      </c>
      <c r="F139" s="48">
        <v>1</v>
      </c>
      <c r="G139" s="48">
        <v>1</v>
      </c>
    </row>
    <row r="140" spans="2:7" ht="15">
      <c r="B140" s="26"/>
      <c r="C140" s="38" t="s">
        <v>41</v>
      </c>
      <c r="D140" s="39">
        <f>SUM(D137:D139)</f>
        <v>11</v>
      </c>
      <c r="E140" s="59">
        <f>E138+E139</f>
        <v>6</v>
      </c>
      <c r="F140" s="35">
        <f>SUM(F137:F139)</f>
        <v>8</v>
      </c>
      <c r="G140" s="35">
        <f>SUM(G137:G139)</f>
        <v>6</v>
      </c>
    </row>
    <row r="141" spans="2:7" ht="15">
      <c r="B141" s="26">
        <v>1</v>
      </c>
      <c r="C141" s="27" t="s">
        <v>18</v>
      </c>
      <c r="D141" s="48">
        <v>4</v>
      </c>
      <c r="E141" s="53">
        <v>4</v>
      </c>
      <c r="F141" s="48">
        <v>4</v>
      </c>
      <c r="G141" s="48">
        <v>4</v>
      </c>
    </row>
    <row r="142" spans="2:7" ht="15">
      <c r="B142" s="26">
        <v>2</v>
      </c>
      <c r="C142" s="27" t="s">
        <v>147</v>
      </c>
      <c r="D142" s="48">
        <v>1</v>
      </c>
      <c r="E142" s="53">
        <v>0</v>
      </c>
      <c r="F142" s="48">
        <v>0</v>
      </c>
      <c r="G142" s="48">
        <v>0</v>
      </c>
    </row>
    <row r="143" spans="2:7" ht="15">
      <c r="B143" s="26">
        <v>3</v>
      </c>
      <c r="C143" s="27" t="s">
        <v>40</v>
      </c>
      <c r="D143" s="48">
        <v>5</v>
      </c>
      <c r="E143" s="53">
        <v>3</v>
      </c>
      <c r="F143" s="48">
        <v>4</v>
      </c>
      <c r="G143" s="48">
        <v>4</v>
      </c>
    </row>
    <row r="144" spans="2:7" ht="15">
      <c r="B144" s="26">
        <v>4</v>
      </c>
      <c r="C144" s="28" t="s">
        <v>39</v>
      </c>
      <c r="D144" s="48">
        <v>0</v>
      </c>
      <c r="E144" s="53">
        <v>0</v>
      </c>
      <c r="F144" s="48">
        <v>0</v>
      </c>
      <c r="G144" s="48">
        <v>0</v>
      </c>
    </row>
    <row r="145" spans="2:7" ht="15">
      <c r="B145" s="26">
        <v>5</v>
      </c>
      <c r="C145" s="28" t="s">
        <v>148</v>
      </c>
      <c r="D145" s="48">
        <v>0</v>
      </c>
      <c r="E145" s="53">
        <v>0</v>
      </c>
      <c r="F145" s="48">
        <v>0</v>
      </c>
      <c r="G145" s="48">
        <v>0</v>
      </c>
    </row>
    <row r="146" spans="2:7" ht="15">
      <c r="B146" s="26">
        <v>6</v>
      </c>
      <c r="C146" s="28" t="s">
        <v>149</v>
      </c>
      <c r="D146" s="48">
        <v>1</v>
      </c>
      <c r="E146" s="53">
        <v>0</v>
      </c>
      <c r="F146" s="48">
        <v>0</v>
      </c>
      <c r="G146" s="48">
        <v>0</v>
      </c>
    </row>
    <row r="147" spans="2:7" ht="15">
      <c r="B147" s="26">
        <v>7</v>
      </c>
      <c r="C147" s="28" t="s">
        <v>150</v>
      </c>
      <c r="D147" s="48">
        <v>0</v>
      </c>
      <c r="E147" s="53">
        <v>0</v>
      </c>
      <c r="F147" s="48">
        <v>0</v>
      </c>
      <c r="G147" s="48">
        <v>0</v>
      </c>
    </row>
    <row r="148" spans="2:7" ht="15">
      <c r="B148" s="26">
        <v>8</v>
      </c>
      <c r="C148" s="28" t="s">
        <v>151</v>
      </c>
      <c r="D148" s="48">
        <v>2</v>
      </c>
      <c r="E148" s="53">
        <v>0</v>
      </c>
      <c r="F148" s="48">
        <v>0</v>
      </c>
      <c r="G148" s="48">
        <v>0</v>
      </c>
    </row>
    <row r="149" spans="2:7" ht="15">
      <c r="B149" s="26">
        <v>9</v>
      </c>
      <c r="C149" s="28" t="s">
        <v>38</v>
      </c>
      <c r="D149" s="48">
        <v>0</v>
      </c>
      <c r="E149" s="53">
        <v>0</v>
      </c>
      <c r="F149" s="48">
        <v>0</v>
      </c>
      <c r="G149" s="48">
        <v>0</v>
      </c>
    </row>
    <row r="150" spans="2:7" ht="15">
      <c r="B150" s="26"/>
      <c r="C150" s="36" t="s">
        <v>37</v>
      </c>
      <c r="D150" s="35">
        <f>SUM(D141:D149)</f>
        <v>13</v>
      </c>
      <c r="E150" s="57">
        <f>E141+E142+E143+E144+E145+E146+E147+E148+E149</f>
        <v>7</v>
      </c>
      <c r="F150" s="35">
        <f>SUM(F141:F149)</f>
        <v>8</v>
      </c>
      <c r="G150" s="35">
        <f>SUM(G141:G149)</f>
        <v>8</v>
      </c>
    </row>
    <row r="151" spans="2:7" ht="15">
      <c r="B151" s="26">
        <v>1</v>
      </c>
      <c r="C151" s="27" t="s">
        <v>18</v>
      </c>
      <c r="D151" s="31">
        <v>3</v>
      </c>
      <c r="E151" s="56">
        <v>3</v>
      </c>
      <c r="F151" s="48">
        <v>1</v>
      </c>
      <c r="G151" s="48">
        <v>0</v>
      </c>
    </row>
    <row r="152" spans="2:7" ht="15">
      <c r="B152" s="26">
        <v>2</v>
      </c>
      <c r="C152" s="28" t="s">
        <v>36</v>
      </c>
      <c r="D152" s="30">
        <v>0</v>
      </c>
      <c r="E152" s="55">
        <v>0</v>
      </c>
      <c r="F152" s="48">
        <v>0</v>
      </c>
      <c r="G152" s="48">
        <v>0</v>
      </c>
    </row>
    <row r="153" spans="2:7" ht="15">
      <c r="B153" s="26">
        <v>3</v>
      </c>
      <c r="C153" s="28" t="s">
        <v>152</v>
      </c>
      <c r="D153" s="30">
        <v>0</v>
      </c>
      <c r="E153" s="55">
        <v>0</v>
      </c>
      <c r="F153" s="48">
        <v>0</v>
      </c>
      <c r="G153" s="48">
        <v>0</v>
      </c>
    </row>
    <row r="154" spans="2:7" ht="15">
      <c r="B154" s="26">
        <v>4</v>
      </c>
      <c r="C154" s="27" t="s">
        <v>35</v>
      </c>
      <c r="D154" s="30">
        <v>4</v>
      </c>
      <c r="E154" s="55">
        <v>2</v>
      </c>
      <c r="F154" s="48">
        <v>1</v>
      </c>
      <c r="G154" s="48">
        <v>1</v>
      </c>
    </row>
    <row r="155" spans="2:7" ht="15">
      <c r="B155" s="26"/>
      <c r="C155" s="38" t="s">
        <v>34</v>
      </c>
      <c r="D155" s="35">
        <f>SUM(D151:D154)</f>
        <v>7</v>
      </c>
      <c r="E155" s="57">
        <f>E151+E152+E153+E154</f>
        <v>5</v>
      </c>
      <c r="F155" s="35">
        <f>SUM(F151:F154)</f>
        <v>2</v>
      </c>
      <c r="G155" s="35">
        <f>SUM(G151:G154)</f>
        <v>1</v>
      </c>
    </row>
    <row r="156" spans="2:7" ht="15">
      <c r="B156" s="26">
        <v>1</v>
      </c>
      <c r="C156" s="27" t="s">
        <v>18</v>
      </c>
      <c r="D156" s="31">
        <v>7</v>
      </c>
      <c r="E156" s="56">
        <v>0</v>
      </c>
      <c r="F156" s="48">
        <v>6</v>
      </c>
      <c r="G156" s="48">
        <v>3</v>
      </c>
    </row>
    <row r="157" spans="2:7" ht="15">
      <c r="B157" s="26">
        <v>2</v>
      </c>
      <c r="C157" s="27" t="s">
        <v>33</v>
      </c>
      <c r="D157" s="30">
        <v>3</v>
      </c>
      <c r="E157" s="56">
        <v>0</v>
      </c>
      <c r="F157" s="48">
        <v>0</v>
      </c>
      <c r="G157" s="48">
        <v>0</v>
      </c>
    </row>
    <row r="158" spans="2:7" ht="15">
      <c r="B158" s="26">
        <v>3</v>
      </c>
      <c r="C158" s="27" t="s">
        <v>32</v>
      </c>
      <c r="D158" s="30">
        <v>1</v>
      </c>
      <c r="E158" s="55">
        <v>1</v>
      </c>
      <c r="F158" s="48">
        <v>0</v>
      </c>
      <c r="G158" s="48">
        <v>0</v>
      </c>
    </row>
    <row r="159" spans="2:7" ht="30">
      <c r="B159" s="26">
        <v>4</v>
      </c>
      <c r="C159" s="27" t="s">
        <v>31</v>
      </c>
      <c r="D159" s="30">
        <v>1</v>
      </c>
      <c r="E159" s="56">
        <v>0</v>
      </c>
      <c r="F159" s="48">
        <v>0</v>
      </c>
      <c r="G159" s="48">
        <v>0</v>
      </c>
    </row>
    <row r="160" spans="2:7" ht="15">
      <c r="B160" s="26">
        <v>5</v>
      </c>
      <c r="C160" s="27" t="s">
        <v>30</v>
      </c>
      <c r="D160" s="30">
        <v>1</v>
      </c>
      <c r="E160" s="55">
        <v>1</v>
      </c>
      <c r="F160" s="48">
        <v>0</v>
      </c>
      <c r="G160" s="48">
        <v>0</v>
      </c>
    </row>
    <row r="161" spans="2:8" ht="15">
      <c r="B161" s="26">
        <v>6</v>
      </c>
      <c r="C161" s="27" t="s">
        <v>29</v>
      </c>
      <c r="D161" s="30">
        <v>1</v>
      </c>
      <c r="E161" s="56">
        <v>0</v>
      </c>
      <c r="F161" s="48">
        <v>0</v>
      </c>
      <c r="G161" s="48">
        <v>0</v>
      </c>
    </row>
    <row r="162" spans="2:8" ht="15">
      <c r="B162" s="26"/>
      <c r="C162" s="38" t="s">
        <v>28</v>
      </c>
      <c r="D162" s="35">
        <f>SUM(D156:D161)</f>
        <v>14</v>
      </c>
      <c r="E162" s="57">
        <f>E156+E157+E158+E159+E160+E161</f>
        <v>2</v>
      </c>
      <c r="F162" s="35">
        <f>SUM(F156:F161)</f>
        <v>6</v>
      </c>
      <c r="G162" s="35">
        <f>SUM(G156:G161)</f>
        <v>3</v>
      </c>
      <c r="H162" s="2"/>
    </row>
    <row r="163" spans="2:8" ht="15">
      <c r="B163" s="26">
        <v>1</v>
      </c>
      <c r="C163" s="27" t="s">
        <v>18</v>
      </c>
      <c r="D163" s="31">
        <v>1</v>
      </c>
      <c r="E163" s="56">
        <v>1</v>
      </c>
      <c r="F163" s="48">
        <v>0</v>
      </c>
      <c r="G163" s="48">
        <v>0</v>
      </c>
    </row>
    <row r="164" spans="2:8" ht="15">
      <c r="B164" s="26">
        <v>2</v>
      </c>
      <c r="C164" s="28" t="s">
        <v>27</v>
      </c>
      <c r="D164" s="30">
        <v>6</v>
      </c>
      <c r="E164" s="55">
        <v>0</v>
      </c>
      <c r="F164" s="48">
        <v>0</v>
      </c>
      <c r="G164" s="48">
        <v>0</v>
      </c>
    </row>
    <row r="165" spans="2:8" ht="15">
      <c r="B165" s="26"/>
      <c r="C165" s="36" t="s">
        <v>26</v>
      </c>
      <c r="D165" s="39">
        <f>SUM(D163:D164)</f>
        <v>7</v>
      </c>
      <c r="E165" s="59">
        <f>E163+E164</f>
        <v>1</v>
      </c>
      <c r="F165" s="35">
        <f>SUM(F163:F164)</f>
        <v>0</v>
      </c>
      <c r="G165" s="35">
        <f>SUM(G163:G164)</f>
        <v>0</v>
      </c>
      <c r="H165" s="2"/>
    </row>
    <row r="166" spans="2:8" ht="15">
      <c r="B166" s="26">
        <v>1</v>
      </c>
      <c r="C166" s="27" t="s">
        <v>18</v>
      </c>
      <c r="D166" s="48">
        <v>3</v>
      </c>
      <c r="E166" s="53">
        <v>0</v>
      </c>
      <c r="F166" s="48">
        <v>1</v>
      </c>
      <c r="G166" s="48">
        <v>0</v>
      </c>
    </row>
    <row r="167" spans="2:8" ht="30">
      <c r="B167" s="26">
        <v>2</v>
      </c>
      <c r="C167" s="28" t="s">
        <v>157</v>
      </c>
      <c r="D167" s="48">
        <v>2</v>
      </c>
      <c r="E167" s="112">
        <v>1</v>
      </c>
      <c r="F167" s="48">
        <v>0</v>
      </c>
      <c r="G167" s="48">
        <v>0</v>
      </c>
    </row>
    <row r="168" spans="2:8" ht="15">
      <c r="B168" s="26">
        <v>3</v>
      </c>
      <c r="C168" s="28" t="s">
        <v>25</v>
      </c>
      <c r="D168" s="48">
        <v>2</v>
      </c>
      <c r="E168" s="113"/>
      <c r="F168" s="48">
        <v>0</v>
      </c>
      <c r="G168" s="48">
        <v>0</v>
      </c>
    </row>
    <row r="169" spans="2:8" ht="15">
      <c r="B169" s="26"/>
      <c r="C169" s="38" t="s">
        <v>24</v>
      </c>
      <c r="D169" s="35">
        <f>SUM(D166:D168)</f>
        <v>7</v>
      </c>
      <c r="E169" s="57">
        <f>E166+E167</f>
        <v>1</v>
      </c>
      <c r="F169" s="35">
        <f>SUM(F166:F167)</f>
        <v>1</v>
      </c>
      <c r="G169" s="35">
        <f>SUM(G166:G167)</f>
        <v>0</v>
      </c>
    </row>
    <row r="170" spans="2:8" ht="15">
      <c r="B170" s="26">
        <v>1</v>
      </c>
      <c r="C170" s="27" t="s">
        <v>18</v>
      </c>
      <c r="D170" s="48">
        <v>0</v>
      </c>
      <c r="E170" s="53">
        <v>0</v>
      </c>
      <c r="F170" s="48">
        <v>0</v>
      </c>
      <c r="G170" s="48">
        <v>0</v>
      </c>
    </row>
    <row r="171" spans="2:8" ht="15">
      <c r="B171" s="26">
        <v>2</v>
      </c>
      <c r="C171" s="28" t="s">
        <v>158</v>
      </c>
      <c r="D171" s="48">
        <v>5</v>
      </c>
      <c r="E171" s="53">
        <v>0</v>
      </c>
      <c r="F171" s="48">
        <v>2</v>
      </c>
      <c r="G171" s="48">
        <v>0</v>
      </c>
    </row>
    <row r="172" spans="2:8" ht="15">
      <c r="B172" s="26">
        <v>3</v>
      </c>
      <c r="C172" s="28" t="s">
        <v>159</v>
      </c>
      <c r="D172" s="48">
        <v>8</v>
      </c>
      <c r="E172" s="53">
        <v>0</v>
      </c>
      <c r="F172" s="48">
        <v>0</v>
      </c>
      <c r="G172" s="48">
        <v>0</v>
      </c>
    </row>
    <row r="173" spans="2:8" ht="15">
      <c r="B173" s="26">
        <v>4</v>
      </c>
      <c r="C173" s="32" t="s">
        <v>23</v>
      </c>
      <c r="D173" s="48">
        <v>1</v>
      </c>
      <c r="E173" s="53">
        <v>0</v>
      </c>
      <c r="F173" s="48">
        <v>0</v>
      </c>
      <c r="G173" s="48">
        <v>0</v>
      </c>
    </row>
    <row r="174" spans="2:8" ht="15">
      <c r="B174" s="26">
        <v>5</v>
      </c>
      <c r="C174" s="32" t="s">
        <v>22</v>
      </c>
      <c r="D174" s="48">
        <v>0</v>
      </c>
      <c r="E174" s="53">
        <v>0</v>
      </c>
      <c r="F174" s="48">
        <v>0</v>
      </c>
      <c r="G174" s="48">
        <v>0</v>
      </c>
    </row>
    <row r="175" spans="2:8" ht="15">
      <c r="B175" s="26">
        <v>6</v>
      </c>
      <c r="C175" s="32" t="s">
        <v>21</v>
      </c>
      <c r="D175" s="48">
        <v>0</v>
      </c>
      <c r="E175" s="53">
        <v>0</v>
      </c>
      <c r="F175" s="48">
        <v>0</v>
      </c>
      <c r="G175" s="48">
        <v>0</v>
      </c>
    </row>
    <row r="176" spans="2:8" ht="15">
      <c r="B176" s="26">
        <v>7</v>
      </c>
      <c r="C176" s="27" t="s">
        <v>20</v>
      </c>
      <c r="D176" s="48">
        <v>0</v>
      </c>
      <c r="E176" s="53">
        <v>0</v>
      </c>
      <c r="F176" s="48">
        <v>0</v>
      </c>
      <c r="G176" s="48">
        <v>0</v>
      </c>
    </row>
    <row r="177" spans="2:9" ht="15">
      <c r="B177" s="26"/>
      <c r="C177" s="36" t="s">
        <v>19</v>
      </c>
      <c r="D177" s="35">
        <f>SUM(D170:D176)</f>
        <v>14</v>
      </c>
      <c r="E177" s="57">
        <f>SUM(E170:E176)</f>
        <v>0</v>
      </c>
      <c r="F177" s="35">
        <f>SUM(F170:F176)</f>
        <v>2</v>
      </c>
      <c r="G177" s="35">
        <f>SUM(G170:G176)</f>
        <v>0</v>
      </c>
    </row>
    <row r="178" spans="2:9" ht="15">
      <c r="B178" s="26">
        <v>1</v>
      </c>
      <c r="C178" s="27" t="s">
        <v>18</v>
      </c>
      <c r="D178" s="48">
        <v>0</v>
      </c>
      <c r="E178" s="53">
        <v>0</v>
      </c>
      <c r="F178" s="48">
        <v>0</v>
      </c>
      <c r="G178" s="48">
        <v>0</v>
      </c>
    </row>
    <row r="179" spans="2:9" ht="15">
      <c r="B179" s="26">
        <v>2</v>
      </c>
      <c r="C179" s="28" t="s">
        <v>17</v>
      </c>
      <c r="D179" s="48">
        <v>0</v>
      </c>
      <c r="E179" s="53">
        <v>0</v>
      </c>
      <c r="F179" s="48">
        <v>0</v>
      </c>
      <c r="G179" s="48">
        <v>0</v>
      </c>
    </row>
    <row r="180" spans="2:9" ht="30">
      <c r="B180" s="26">
        <v>3</v>
      </c>
      <c r="C180" s="33" t="s">
        <v>16</v>
      </c>
      <c r="D180" s="48">
        <v>1</v>
      </c>
      <c r="E180" s="53">
        <v>2</v>
      </c>
      <c r="F180" s="48">
        <v>0</v>
      </c>
      <c r="G180" s="48">
        <v>0</v>
      </c>
      <c r="I180" s="1">
        <f>D25+D28+D29+D30+D32+D35+D41+D87+D92+D103+D108+D107+D115+D117+D121+D122+D126+D142+D146+D148+D156+D157+D159+D161+D164+D171+D172+D173</f>
        <v>67</v>
      </c>
    </row>
    <row r="181" spans="2:9" ht="15">
      <c r="B181" s="26"/>
      <c r="C181" s="36" t="s">
        <v>15</v>
      </c>
      <c r="D181" s="35">
        <f>SUM(D178:D180)</f>
        <v>1</v>
      </c>
      <c r="E181" s="57">
        <f>E178+E179+E180</f>
        <v>2</v>
      </c>
      <c r="F181" s="35">
        <f>SUM(F178:F180)</f>
        <v>0</v>
      </c>
      <c r="G181" s="35">
        <f>SUM(G178:G180)</f>
        <v>0</v>
      </c>
    </row>
    <row r="182" spans="2:9" ht="15">
      <c r="B182" s="26"/>
      <c r="C182" s="40" t="s">
        <v>14</v>
      </c>
      <c r="D182" s="35">
        <f>D181+D177+D169+D162+D155+D150+D140+D136+D132+D128+D124+D119+D113+D105+D95+D89+D81+D73+D67+D62+D55+D46+D33+D39+D26+D165</f>
        <v>191</v>
      </c>
      <c r="E182" s="35">
        <f>E26+E33+E39+E46+E55+E62+E67+E73+E81+E89+E95+E105+E113+E119+E124+E128+E132+E136+E140+E150+E155+E162+E165+E169+E177+E181</f>
        <v>90</v>
      </c>
      <c r="F182" s="35">
        <f>F181+F177+F169+F165+F162+F155+F150+F140+F136+F132+F128+F124+F119+F113+F105+F95+F89+F81+F73+F67+F62+F55+F46+F39+F33+F26</f>
        <v>72</v>
      </c>
      <c r="G182" s="35">
        <f>G181+G177+G169+G165+G162+G155+G150+G140+G136+G132+G128+G124+G119+G113+G105+G95+G89+G81+G73+G67+G62+G55+G46+G39+G33+G26</f>
        <v>45</v>
      </c>
    </row>
    <row r="183" spans="2:9" ht="15.75">
      <c r="B183" s="10"/>
      <c r="C183" s="9"/>
      <c r="D183" s="8"/>
      <c r="E183" s="8"/>
      <c r="F183" s="8"/>
      <c r="G183" s="8"/>
    </row>
    <row r="184" spans="2:9" ht="15.75">
      <c r="B184" s="10"/>
      <c r="C184" s="41" t="s">
        <v>162</v>
      </c>
      <c r="D184" s="42">
        <f>D182-D185</f>
        <v>129</v>
      </c>
      <c r="E184" s="42">
        <f>E182-E185</f>
        <v>53</v>
      </c>
      <c r="F184" s="42">
        <f>F182-F185</f>
        <v>36</v>
      </c>
      <c r="G184" s="42">
        <f>G182-G185</f>
        <v>21</v>
      </c>
    </row>
    <row r="185" spans="2:9" ht="14.25">
      <c r="C185" s="43" t="s">
        <v>169</v>
      </c>
      <c r="D185" s="44">
        <f>D16+D27+D34+D40+D47+D56+D63+D68+D74+D82+D90+D96+D106+D114+D120+D125+D129+D133+D137+D141+D151+D156+D163+D166+D170+D178</f>
        <v>62</v>
      </c>
      <c r="E185" s="44">
        <f>E16+E27+E34+E40+E47+E56+E63+E68+E74+E82+E90+E96+E106+E114+E120+E125+E129+E133+E137+E141+E151+E156+E163+E166+E170+E178</f>
        <v>37</v>
      </c>
      <c r="F185" s="44">
        <f>F16+F27+F34+F40+F47+F56+F63+F68+F74+F82+F90+F96+F106+F114+F120+F125+F129+F133+F137+F141+F151+F156+F163+F166+F170+F178</f>
        <v>36</v>
      </c>
      <c r="G185" s="44">
        <f>G16+G27+G34+G40+G47+G56+G63+G68+G74+G82+G90+G96+G106+G114+G120+G125+G129+G133+G137+G141+G151+G156+G163+G166+G170+G178</f>
        <v>24</v>
      </c>
    </row>
    <row r="186" spans="2:9" ht="18.75">
      <c r="B186" s="7" t="s">
        <v>13</v>
      </c>
      <c r="D186" s="114" t="s">
        <v>12</v>
      </c>
      <c r="E186" s="114"/>
      <c r="F186" s="114"/>
      <c r="G186" s="49"/>
    </row>
    <row r="187" spans="2:9" ht="18.75">
      <c r="B187" s="7" t="s">
        <v>11</v>
      </c>
      <c r="D187" s="91" t="s">
        <v>4</v>
      </c>
      <c r="E187" s="91"/>
      <c r="F187" s="91"/>
      <c r="G187" s="50"/>
    </row>
    <row r="188" spans="2:9" ht="15.75">
      <c r="B188" s="115" t="s">
        <v>10</v>
      </c>
      <c r="C188" s="115"/>
      <c r="D188" s="6"/>
      <c r="E188" s="6"/>
      <c r="F188" s="6"/>
      <c r="G188" s="6"/>
    </row>
    <row r="189" spans="2:9" ht="18.75">
      <c r="B189" s="115"/>
      <c r="C189" s="115"/>
      <c r="D189" s="114" t="s">
        <v>9</v>
      </c>
      <c r="E189" s="114"/>
      <c r="F189" s="114"/>
      <c r="G189" s="49"/>
    </row>
    <row r="190" spans="2:9" ht="15.75">
      <c r="B190" s="115"/>
      <c r="C190" s="115"/>
      <c r="D190" s="91" t="s">
        <v>4</v>
      </c>
      <c r="E190" s="91"/>
      <c r="F190" s="91"/>
      <c r="G190" s="50"/>
    </row>
    <row r="192" spans="2:9" ht="14.25">
      <c r="C192" s="41" t="s">
        <v>171</v>
      </c>
      <c r="E192" s="44">
        <v>13</v>
      </c>
    </row>
    <row r="193" spans="2:9" ht="28.5">
      <c r="C193" s="41" t="s">
        <v>170</v>
      </c>
    </row>
    <row r="194" spans="2:9" ht="60">
      <c r="B194" s="14" t="s">
        <v>8</v>
      </c>
      <c r="C194" s="43"/>
      <c r="D194" s="16" t="s">
        <v>7</v>
      </c>
      <c r="E194" s="16"/>
      <c r="F194" s="13" t="s">
        <v>153</v>
      </c>
      <c r="G194" s="13"/>
    </row>
    <row r="195" spans="2:9" ht="15.75" customHeight="1">
      <c r="B195" s="14" t="s">
        <v>6</v>
      </c>
      <c r="C195" s="15"/>
      <c r="D195" s="17" t="s">
        <v>5</v>
      </c>
      <c r="E195" s="17"/>
      <c r="F195" s="17" t="s">
        <v>4</v>
      </c>
      <c r="G195" s="17" t="s">
        <v>3</v>
      </c>
    </row>
    <row r="196" spans="2:9" ht="22.5" customHeight="1">
      <c r="B196" s="15"/>
      <c r="C196" s="15"/>
      <c r="D196" s="15"/>
      <c r="E196" s="15"/>
      <c r="F196" s="15"/>
      <c r="G196" s="15"/>
    </row>
    <row r="197" spans="2:9" ht="15" customHeight="1">
      <c r="B197" s="109" t="s">
        <v>2</v>
      </c>
      <c r="C197" s="109"/>
      <c r="D197" s="109"/>
      <c r="E197" s="47"/>
      <c r="F197" s="18" t="s">
        <v>160</v>
      </c>
      <c r="G197" s="18"/>
      <c r="H197" s="12"/>
      <c r="I197" s="12"/>
    </row>
    <row r="198" spans="2:9" ht="15">
      <c r="B198" s="110" t="s">
        <v>1</v>
      </c>
      <c r="C198" s="110"/>
      <c r="D198" s="110"/>
      <c r="E198" s="46"/>
      <c r="F198" s="111" t="s">
        <v>0</v>
      </c>
      <c r="G198" s="111"/>
      <c r="H198" s="4"/>
      <c r="I198" s="4"/>
    </row>
    <row r="199" spans="2:9" ht="18.75">
      <c r="B199" s="5"/>
      <c r="C199" s="4"/>
      <c r="D199" s="45"/>
      <c r="E199" s="45"/>
      <c r="F199" s="45"/>
      <c r="G199" s="45"/>
    </row>
    <row r="200" spans="2:9" ht="7.5" customHeight="1">
      <c r="B200" s="4"/>
      <c r="C200" s="4"/>
      <c r="D200" s="4"/>
      <c r="E200" s="4"/>
      <c r="F200" s="4"/>
      <c r="G200" s="4"/>
    </row>
    <row r="201" spans="2:9" ht="15.75">
      <c r="B201" s="87"/>
      <c r="C201" s="87"/>
      <c r="D201" s="87"/>
      <c r="E201" s="45"/>
      <c r="F201" s="4"/>
      <c r="G201" s="45"/>
    </row>
    <row r="202" spans="2:9" ht="15.75">
      <c r="B202" s="87"/>
      <c r="C202" s="87"/>
      <c r="D202" s="87"/>
      <c r="E202" s="45"/>
      <c r="F202" s="4"/>
      <c r="G202" s="45"/>
    </row>
    <row r="203" spans="2:9">
      <c r="B203" s="4"/>
      <c r="C203" s="4"/>
      <c r="D203" s="4"/>
      <c r="E203" s="4"/>
      <c r="F203" s="4"/>
      <c r="G203" s="4"/>
    </row>
    <row r="204" spans="2:9">
      <c r="B204" s="2"/>
    </row>
    <row r="205" spans="2:9">
      <c r="B205" s="2"/>
      <c r="C205" s="2"/>
    </row>
    <row r="206" spans="2:9">
      <c r="B206" s="2"/>
      <c r="C206" s="2"/>
    </row>
    <row r="207" spans="2:9">
      <c r="B207" s="2"/>
      <c r="C207" s="2"/>
    </row>
    <row r="208" spans="2:9">
      <c r="B208" s="2"/>
      <c r="C208" s="2"/>
    </row>
    <row r="209" spans="2:7">
      <c r="B209" s="2"/>
      <c r="C209" s="2"/>
    </row>
    <row r="210" spans="2:7">
      <c r="B210" s="2"/>
      <c r="C210" s="2"/>
    </row>
    <row r="211" spans="2:7">
      <c r="B211" s="2"/>
      <c r="C211" s="3"/>
      <c r="D211" s="3"/>
      <c r="E211" s="3"/>
      <c r="F211" s="3"/>
      <c r="G211" s="3"/>
    </row>
    <row r="212" spans="2:7">
      <c r="B212" s="2"/>
      <c r="C212" s="3"/>
      <c r="D212" s="3"/>
      <c r="E212" s="3"/>
      <c r="F212" s="3"/>
      <c r="G212" s="3"/>
    </row>
    <row r="213" spans="2:7">
      <c r="B213" s="2"/>
      <c r="C213" s="3"/>
      <c r="D213" s="3"/>
      <c r="E213" s="3"/>
      <c r="F213" s="3"/>
      <c r="G213" s="3"/>
    </row>
    <row r="214" spans="2:7">
      <c r="B214" s="2"/>
      <c r="C214" s="2"/>
    </row>
    <row r="215" spans="2:7">
      <c r="B215" s="2"/>
      <c r="C215" s="2"/>
    </row>
    <row r="216" spans="2:7">
      <c r="B216" s="2"/>
      <c r="C216" s="2"/>
    </row>
    <row r="217" spans="2:7">
      <c r="B217" s="2"/>
      <c r="C217" s="2"/>
    </row>
    <row r="218" spans="2:7">
      <c r="B218" s="2"/>
      <c r="C218" s="2"/>
    </row>
    <row r="219" spans="2:7">
      <c r="B219" s="2"/>
      <c r="C219" s="2"/>
    </row>
    <row r="220" spans="2:7">
      <c r="B220" s="2"/>
      <c r="C220" s="2"/>
    </row>
    <row r="221" spans="2:7">
      <c r="B221" s="2"/>
      <c r="C221" s="2"/>
    </row>
    <row r="222" spans="2:7">
      <c r="B222" s="2"/>
      <c r="C222" s="2"/>
    </row>
    <row r="223" spans="2:7">
      <c r="C223" s="2"/>
    </row>
  </sheetData>
  <mergeCells count="23">
    <mergeCell ref="G13:G14"/>
    <mergeCell ref="B3:G3"/>
    <mergeCell ref="B4:G4"/>
    <mergeCell ref="B6:G6"/>
    <mergeCell ref="B7:G7"/>
    <mergeCell ref="B9:G9"/>
    <mergeCell ref="C10:D10"/>
    <mergeCell ref="B13:B14"/>
    <mergeCell ref="C13:C14"/>
    <mergeCell ref="D13:D14"/>
    <mergeCell ref="E13:E14"/>
    <mergeCell ref="F13:F14"/>
    <mergeCell ref="E167:E168"/>
    <mergeCell ref="D186:F186"/>
    <mergeCell ref="D187:F187"/>
    <mergeCell ref="B188:C190"/>
    <mergeCell ref="D189:F189"/>
    <mergeCell ref="D190:F190"/>
    <mergeCell ref="B197:D197"/>
    <mergeCell ref="B198:D198"/>
    <mergeCell ref="F198:G198"/>
    <mergeCell ref="B201:D201"/>
    <mergeCell ref="B202:D2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барсук ф4.2 </vt:lpstr>
      <vt:lpstr>Лист1</vt:lpstr>
      <vt:lpstr>'барсук ф4.2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2020-11-24T12:29:42Z</cp:lastPrinted>
  <dcterms:created xsi:type="dcterms:W3CDTF">2019-09-10T08:38:44Z</dcterms:created>
  <dcterms:modified xsi:type="dcterms:W3CDTF">2021-09-09T12:19:22Z</dcterms:modified>
</cp:coreProperties>
</file>